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360" yWindow="30" windowWidth="28440" windowHeight="8430"/>
  </bookViews>
  <sheets>
    <sheet name="공사" sheetId="1" r:id="rId1"/>
    <sheet name="용역" sheetId="4" r:id="rId2"/>
    <sheet name="물품" sheetId="5" r:id="rId3"/>
  </sheets>
  <calcPr calcId="145621"/>
</workbook>
</file>

<file path=xl/calcChain.xml><?xml version="1.0" encoding="utf-8"?>
<calcChain xmlns="http://schemas.openxmlformats.org/spreadsheetml/2006/main">
  <c r="L82" i="5"/>
  <c r="L133" i="4"/>
  <c r="L132"/>
  <c r="L131"/>
  <c r="L130"/>
  <c r="L175" i="1"/>
  <c r="L174"/>
  <c r="L173"/>
  <c r="L172"/>
  <c r="L171"/>
  <c r="M170"/>
  <c r="L170"/>
  <c r="M169"/>
  <c r="L169"/>
  <c r="L14" l="1"/>
  <c r="L13"/>
  <c r="L12"/>
  <c r="L11"/>
  <c r="L129" i="4"/>
  <c r="L128"/>
  <c r="L127"/>
  <c r="L168" i="1"/>
  <c r="L167"/>
  <c r="L166"/>
  <c r="L165"/>
  <c r="L72" i="4"/>
  <c r="L54" i="1"/>
  <c r="L28" i="5"/>
  <c r="L27"/>
  <c r="L26"/>
  <c r="L79" i="4"/>
  <c r="L78"/>
  <c r="L77"/>
  <c r="L76"/>
  <c r="L75"/>
  <c r="L74"/>
  <c r="L73"/>
  <c r="L79" i="1"/>
  <c r="L78"/>
  <c r="L77"/>
  <c r="L76"/>
  <c r="L75"/>
  <c r="L74"/>
  <c r="L73"/>
  <c r="L41" i="5"/>
  <c r="L39"/>
  <c r="L38"/>
  <c r="L36"/>
  <c r="L35"/>
  <c r="L34"/>
  <c r="L33"/>
  <c r="L32"/>
  <c r="L96" i="4"/>
  <c r="L95"/>
  <c r="L94"/>
  <c r="L90"/>
  <c r="L89"/>
  <c r="L88"/>
  <c r="L87"/>
  <c r="L86"/>
  <c r="L85"/>
  <c r="L122" i="1"/>
  <c r="L121"/>
  <c r="L120"/>
  <c r="L119"/>
  <c r="L118"/>
  <c r="L117"/>
  <c r="L116"/>
  <c r="L115"/>
  <c r="L114"/>
  <c r="L113"/>
  <c r="L112"/>
  <c r="L111"/>
  <c r="L110"/>
  <c r="L109"/>
  <c r="L162" i="5"/>
  <c r="L161"/>
  <c r="L160"/>
  <c r="L159"/>
  <c r="L158"/>
  <c r="L157"/>
  <c r="L287" i="1"/>
  <c r="L127" i="5"/>
  <c r="L126"/>
  <c r="L125"/>
  <c r="L124"/>
  <c r="L123"/>
  <c r="L122"/>
  <c r="L121"/>
  <c r="L182" i="4"/>
  <c r="L181"/>
  <c r="L180"/>
  <c r="L179"/>
  <c r="L178"/>
  <c r="L177"/>
  <c r="L176"/>
  <c r="L175"/>
  <c r="L174"/>
  <c r="L173"/>
  <c r="L25" i="5"/>
  <c r="L24"/>
  <c r="L23"/>
  <c r="L22"/>
  <c r="L61" i="4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6"/>
  <c r="L35"/>
  <c r="L34"/>
  <c r="L33"/>
  <c r="L31"/>
  <c r="L52" i="1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7"/>
  <c r="L26"/>
  <c r="L25"/>
  <c r="L24"/>
  <c r="L23"/>
  <c r="L22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629"/>
  <c r="L628"/>
  <c r="L627"/>
  <c r="L626"/>
  <c r="L625"/>
  <c r="L624"/>
  <c r="L623"/>
  <c r="L622"/>
  <c r="L621"/>
  <c r="L620"/>
  <c r="L619"/>
  <c r="L618"/>
  <c r="L617"/>
  <c r="L616"/>
  <c r="L615"/>
  <c r="L614"/>
  <c r="L613"/>
  <c r="L612"/>
  <c r="L611"/>
  <c r="L214" i="4"/>
  <c r="L610" i="1"/>
  <c r="L609"/>
  <c r="L608"/>
  <c r="L607"/>
  <c r="L606"/>
  <c r="L605"/>
  <c r="L604"/>
  <c r="L603"/>
  <c r="L602"/>
  <c r="L601"/>
  <c r="L600"/>
  <c r="L599"/>
  <c r="L598"/>
  <c r="L597"/>
  <c r="L596"/>
  <c r="L595"/>
  <c r="L594"/>
  <c r="L593"/>
  <c r="L592"/>
  <c r="L591"/>
  <c r="L590"/>
  <c r="L589"/>
  <c r="L588"/>
  <c r="L587"/>
  <c r="L586"/>
  <c r="L585"/>
  <c r="L584"/>
  <c r="L583"/>
  <c r="L582"/>
  <c r="L581"/>
  <c r="L580"/>
  <c r="L579"/>
  <c r="L578"/>
  <c r="L577"/>
  <c r="L576"/>
  <c r="L575"/>
  <c r="L546"/>
  <c r="L545"/>
  <c r="L544"/>
  <c r="L543"/>
  <c r="L542"/>
  <c r="L541"/>
  <c r="L540"/>
  <c r="L539"/>
  <c r="L538"/>
  <c r="L537"/>
  <c r="L536"/>
  <c r="L535"/>
  <c r="L534"/>
  <c r="L533"/>
  <c r="L532"/>
  <c r="L531"/>
  <c r="L530"/>
  <c r="L529"/>
  <c r="L528"/>
  <c r="L527"/>
  <c r="L526"/>
  <c r="L525"/>
  <c r="L524"/>
  <c r="L523"/>
  <c r="L522"/>
  <c r="L521"/>
  <c r="L520"/>
  <c r="L519"/>
  <c r="J516"/>
  <c r="I516"/>
  <c r="J514"/>
  <c r="I514"/>
  <c r="J513"/>
  <c r="I513"/>
  <c r="J511"/>
  <c r="I511"/>
  <c r="J506"/>
  <c r="I506"/>
  <c r="J502"/>
  <c r="I502"/>
  <c r="J501"/>
  <c r="I501"/>
  <c r="J500"/>
  <c r="I500"/>
  <c r="J494"/>
  <c r="I494"/>
  <c r="J493"/>
  <c r="I493"/>
  <c r="J488"/>
  <c r="I488"/>
  <c r="L487"/>
  <c r="L486"/>
  <c r="L485"/>
  <c r="L484"/>
  <c r="L483"/>
  <c r="L482"/>
  <c r="L481"/>
  <c r="L480"/>
  <c r="L479"/>
  <c r="L478"/>
  <c r="L477"/>
  <c r="L476"/>
  <c r="L475"/>
  <c r="L474"/>
  <c r="L473"/>
  <c r="L472"/>
  <c r="L471"/>
  <c r="L470"/>
  <c r="L469"/>
  <c r="L468"/>
  <c r="L467"/>
  <c r="L466"/>
  <c r="L465"/>
  <c r="L464"/>
  <c r="L463"/>
  <c r="L462"/>
  <c r="L461"/>
  <c r="L460"/>
  <c r="L459"/>
  <c r="L458"/>
  <c r="L429"/>
  <c r="L428"/>
  <c r="L427"/>
  <c r="L426"/>
  <c r="L425"/>
  <c r="L424"/>
  <c r="L423"/>
  <c r="L422"/>
  <c r="L421"/>
  <c r="L420"/>
  <c r="L419"/>
  <c r="L418"/>
  <c r="L417"/>
  <c r="L416"/>
  <c r="L415"/>
  <c r="L414"/>
  <c r="L413"/>
  <c r="L412"/>
  <c r="L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J386"/>
  <c r="I386"/>
  <c r="J385"/>
  <c r="I385"/>
  <c r="J384"/>
  <c r="I384"/>
  <c r="J383"/>
  <c r="I383"/>
  <c r="J382"/>
  <c r="I382"/>
  <c r="J381"/>
  <c r="I381"/>
  <c r="J380"/>
  <c r="I380"/>
  <c r="J379"/>
  <c r="I379"/>
  <c r="J378"/>
  <c r="I378"/>
  <c r="J377"/>
  <c r="I377"/>
  <c r="J376"/>
  <c r="I376"/>
  <c r="J375"/>
  <c r="I375"/>
  <c r="J374"/>
  <c r="I374"/>
  <c r="J373"/>
  <c r="I373"/>
  <c r="J372"/>
  <c r="I372"/>
  <c r="J371"/>
  <c r="I371"/>
  <c r="J370"/>
  <c r="I370"/>
  <c r="J369"/>
  <c r="I369"/>
  <c r="J368"/>
  <c r="I368"/>
  <c r="J367"/>
  <c r="I367"/>
  <c r="J366"/>
  <c r="I366"/>
  <c r="J365"/>
  <c r="I365"/>
  <c r="J364"/>
  <c r="I364"/>
  <c r="J363"/>
  <c r="I363"/>
  <c r="J362"/>
  <c r="I362"/>
  <c r="J361"/>
  <c r="I361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156" i="5"/>
  <c r="L155"/>
  <c r="L154"/>
  <c r="L153"/>
  <c r="L152"/>
  <c r="L213" i="4"/>
  <c r="L212"/>
  <c r="L211"/>
  <c r="L210"/>
  <c r="L209"/>
  <c r="L285" i="1"/>
  <c r="L284"/>
  <c r="L283"/>
  <c r="L277"/>
  <c r="L151" i="5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208" i="4"/>
  <c r="L207"/>
  <c r="L206"/>
  <c r="L205"/>
  <c r="L282" i="1"/>
  <c r="L281"/>
  <c r="L280"/>
  <c r="L279"/>
  <c r="L278"/>
  <c r="L204" i="4"/>
  <c r="M204" s="1"/>
  <c r="L203"/>
  <c r="M203" s="1"/>
  <c r="L202"/>
  <c r="M202" s="1"/>
  <c r="L201"/>
  <c r="M201" s="1"/>
  <c r="L200"/>
  <c r="M200" s="1"/>
  <c r="L199"/>
  <c r="M199" s="1"/>
  <c r="L198"/>
  <c r="L197"/>
  <c r="L196"/>
  <c r="L195"/>
  <c r="L194"/>
  <c r="L193"/>
  <c r="L276" i="1"/>
  <c r="L275"/>
  <c r="L274"/>
  <c r="L273"/>
  <c r="L272"/>
  <c r="L271"/>
  <c r="L270"/>
  <c r="L269"/>
  <c r="L268"/>
  <c r="L267"/>
  <c r="L266"/>
  <c r="L265"/>
  <c r="L264"/>
  <c r="L263"/>
  <c r="L262"/>
  <c r="L261"/>
  <c r="M260"/>
  <c r="L260"/>
  <c r="L259"/>
  <c r="L258"/>
  <c r="L257"/>
  <c r="L256"/>
  <c r="L255"/>
  <c r="L128" i="5"/>
  <c r="L192" i="4"/>
  <c r="L191"/>
  <c r="L190"/>
  <c r="L189"/>
  <c r="L188"/>
  <c r="L187"/>
  <c r="L186"/>
  <c r="L185"/>
  <c r="L184"/>
  <c r="L254" i="1"/>
  <c r="L253"/>
  <c r="L252"/>
  <c r="L251"/>
  <c r="L250"/>
  <c r="L249"/>
  <c r="L248"/>
  <c r="L247"/>
  <c r="L246"/>
  <c r="L245"/>
  <c r="L244"/>
  <c r="L243"/>
  <c r="L242"/>
  <c r="M241"/>
  <c r="L241"/>
  <c r="M240"/>
  <c r="L240"/>
  <c r="M239"/>
  <c r="L239"/>
  <c r="L238"/>
  <c r="L237"/>
  <c r="L120" i="5"/>
  <c r="L233" i="1"/>
  <c r="L232"/>
  <c r="L231"/>
  <c r="L230"/>
  <c r="L229"/>
  <c r="L228"/>
  <c r="L227"/>
  <c r="L226"/>
  <c r="L225"/>
  <c r="L224"/>
  <c r="L223"/>
  <c r="L222"/>
  <c r="L112" i="5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5"/>
  <c r="L167" i="4"/>
  <c r="L166"/>
  <c r="L163"/>
  <c r="L162"/>
  <c r="L161"/>
  <c r="L160"/>
  <c r="L159"/>
  <c r="L158"/>
  <c r="L157"/>
  <c r="L156"/>
  <c r="L155"/>
  <c r="L153"/>
  <c r="L152"/>
  <c r="L151"/>
  <c r="L150"/>
  <c r="L149"/>
  <c r="L147"/>
  <c r="L146"/>
  <c r="L145"/>
  <c r="L144"/>
  <c r="L142"/>
  <c r="L141"/>
  <c r="L140"/>
  <c r="L139"/>
  <c r="L138"/>
  <c r="L137"/>
  <c r="L136"/>
  <c r="L221" i="1"/>
  <c r="L220"/>
  <c r="L218"/>
  <c r="L217"/>
  <c r="L216"/>
  <c r="L214"/>
  <c r="L213"/>
  <c r="L212"/>
  <c r="L211"/>
  <c r="L210"/>
  <c r="L209"/>
  <c r="L208"/>
  <c r="L207"/>
  <c r="L206"/>
  <c r="L205"/>
  <c r="L204"/>
  <c r="L203"/>
  <c r="L202"/>
  <c r="L201"/>
  <c r="L200"/>
  <c r="L198"/>
  <c r="L197"/>
  <c r="L196"/>
  <c r="L195"/>
  <c r="L193"/>
  <c r="L192"/>
  <c r="L191"/>
  <c r="L190"/>
  <c r="L189"/>
  <c r="L188"/>
  <c r="L187"/>
  <c r="L186"/>
  <c r="L185"/>
  <c r="L184"/>
  <c r="L183"/>
  <c r="L182"/>
  <c r="L178"/>
  <c r="L177"/>
  <c r="L176"/>
  <c r="L126" i="4"/>
  <c r="L125"/>
  <c r="L124"/>
  <c r="L123"/>
  <c r="L122"/>
  <c r="L121"/>
  <c r="L120"/>
  <c r="L119"/>
  <c r="L118"/>
  <c r="L164" i="1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81" i="5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117" i="4"/>
  <c r="L116"/>
  <c r="L115"/>
  <c r="L114"/>
  <c r="L113"/>
  <c r="L130" i="1"/>
  <c r="L52" i="5"/>
  <c r="L51"/>
  <c r="L50"/>
  <c r="L49"/>
  <c r="L48"/>
  <c r="L47"/>
  <c r="L46"/>
  <c r="L45"/>
  <c r="L44"/>
  <c r="L112" i="4"/>
  <c r="L111"/>
  <c r="L110"/>
  <c r="L109"/>
  <c r="L108"/>
  <c r="L107"/>
  <c r="L106"/>
  <c r="L105"/>
  <c r="L104"/>
  <c r="L103"/>
  <c r="L128" i="1"/>
  <c r="L42" i="5"/>
  <c r="L97" i="4"/>
  <c r="L127" i="1"/>
  <c r="L124"/>
  <c r="L123"/>
  <c r="L107"/>
  <c r="L31" i="5"/>
  <c r="L30"/>
  <c r="L29"/>
  <c r="L83" i="4"/>
  <c r="L82"/>
  <c r="L80"/>
  <c r="L20" i="5"/>
  <c r="L21" i="1"/>
  <c r="L20"/>
  <c r="L19"/>
  <c r="L18"/>
  <c r="L17"/>
  <c r="L16"/>
  <c r="L15"/>
  <c r="L28" i="4"/>
  <c r="L27"/>
  <c r="L26"/>
  <c r="L25"/>
  <c r="L24"/>
  <c r="L23"/>
  <c r="L10" i="1"/>
  <c r="L9"/>
  <c r="L8"/>
  <c r="L19" i="5"/>
  <c r="L18"/>
  <c r="L17"/>
  <c r="L22" i="4"/>
  <c r="L21"/>
  <c r="L20"/>
  <c r="L19"/>
  <c r="L18"/>
  <c r="L10" i="5"/>
  <c r="L11" i="4"/>
  <c r="L10"/>
  <c r="L9"/>
  <c r="L5"/>
</calcChain>
</file>

<file path=xl/comments1.xml><?xml version="1.0" encoding="utf-8"?>
<comments xmlns="http://schemas.openxmlformats.org/spreadsheetml/2006/main">
  <authors>
    <author>ljm</author>
  </authors>
  <commentList>
    <comment ref="M4" authorId="0">
      <text>
        <r>
          <rPr>
            <b/>
            <sz val="9"/>
            <color indexed="81"/>
            <rFont val="굴림"/>
            <family val="3"/>
            <charset val="129"/>
          </rPr>
          <t>장기초년도 요청인 경우 금차년도 집행예정액 기록</t>
        </r>
      </text>
    </comment>
  </commentList>
</comments>
</file>

<file path=xl/comments2.xml><?xml version="1.0" encoding="utf-8"?>
<comments xmlns="http://schemas.openxmlformats.org/spreadsheetml/2006/main">
  <authors>
    <author>ljm</author>
  </authors>
  <commentList>
    <comment ref="M4" authorId="0">
      <text>
        <r>
          <rPr>
            <b/>
            <sz val="9"/>
            <color indexed="81"/>
            <rFont val="굴림"/>
            <family val="3"/>
            <charset val="129"/>
          </rPr>
          <t>장기초년도 요청인 경우 금차년도 집행예정액 기록</t>
        </r>
      </text>
    </comment>
  </commentList>
</comments>
</file>

<file path=xl/comments3.xml><?xml version="1.0" encoding="utf-8"?>
<comments xmlns="http://schemas.openxmlformats.org/spreadsheetml/2006/main">
  <authors>
    <author>ljm</author>
  </authors>
  <commentList>
    <comment ref="M4" authorId="0">
      <text>
        <r>
          <rPr>
            <b/>
            <sz val="9"/>
            <color indexed="81"/>
            <rFont val="굴림"/>
            <family val="3"/>
            <charset val="129"/>
          </rPr>
          <t>장기초년도 요청인 경우 금차년도 집행예정액 기록</t>
        </r>
      </text>
    </comment>
  </commentList>
</comments>
</file>

<file path=xl/sharedStrings.xml><?xml version="1.0" encoding="utf-8"?>
<sst xmlns="http://schemas.openxmlformats.org/spreadsheetml/2006/main" count="7262" uniqueCount="1668">
  <si>
    <t>수의</t>
  </si>
  <si>
    <t>기타</t>
  </si>
  <si>
    <t>일반</t>
  </si>
  <si>
    <t>자체발주</t>
  </si>
  <si>
    <t>발주연도</t>
    <phoneticPr fontId="2" type="noConversion"/>
  </si>
  <si>
    <t>발주분기</t>
    <phoneticPr fontId="2" type="noConversion"/>
  </si>
  <si>
    <t>발주월</t>
    <phoneticPr fontId="2" type="noConversion"/>
  </si>
  <si>
    <t>발주방식</t>
    <phoneticPr fontId="2" type="noConversion"/>
  </si>
  <si>
    <t>사 업 명</t>
    <phoneticPr fontId="2" type="noConversion"/>
  </si>
  <si>
    <t>계약방법</t>
    <phoneticPr fontId="2" type="noConversion"/>
  </si>
  <si>
    <t>도급액</t>
    <phoneticPr fontId="2" type="noConversion"/>
  </si>
  <si>
    <t>관급자재비</t>
    <phoneticPr fontId="2" type="noConversion"/>
  </si>
  <si>
    <t>기 타</t>
    <phoneticPr fontId="2" type="noConversion"/>
  </si>
  <si>
    <t>계</t>
    <phoneticPr fontId="2" type="noConversion"/>
  </si>
  <si>
    <t>금차도급금액</t>
    <phoneticPr fontId="2" type="noConversion"/>
  </si>
  <si>
    <t>담당자</t>
    <phoneticPr fontId="2" type="noConversion"/>
  </si>
  <si>
    <t>전화번호</t>
    <phoneticPr fontId="2" type="noConversion"/>
  </si>
  <si>
    <t>비 고</t>
    <phoneticPr fontId="2" type="noConversion"/>
  </si>
  <si>
    <t>공 종</t>
    <phoneticPr fontId="2" type="noConversion"/>
  </si>
  <si>
    <t>부 서 명</t>
    <phoneticPr fontId="2" type="noConversion"/>
  </si>
  <si>
    <t>(단위 : 백만원)</t>
    <phoneticPr fontId="2" type="noConversion"/>
  </si>
  <si>
    <t>2016년도 당진시 분기별 발주계획</t>
    <phoneticPr fontId="2" type="noConversion"/>
  </si>
  <si>
    <t xml:space="preserve">종합성과평가시스템 성과관리 컨설팅 </t>
    <phoneticPr fontId="2" type="noConversion"/>
  </si>
  <si>
    <t>주소영</t>
    <phoneticPr fontId="2" type="noConversion"/>
  </si>
  <si>
    <t>기획예산</t>
    <phoneticPr fontId="2" type="noConversion"/>
  </si>
  <si>
    <t>기타</t>
    <phoneticPr fontId="2" type="noConversion"/>
  </si>
  <si>
    <t>수의</t>
    <phoneticPr fontId="2" type="noConversion"/>
  </si>
  <si>
    <t>예산안 및 예산서 인쇄물</t>
  </si>
  <si>
    <t>예산팀</t>
  </si>
  <si>
    <t>이종림</t>
  </si>
  <si>
    <t>서산당진태안생활권 선도사업발굴용역</t>
  </si>
  <si>
    <t>김진환</t>
  </si>
  <si>
    <t>350-3054</t>
    <phoneticPr fontId="2" type="noConversion"/>
  </si>
  <si>
    <t>출자,출연기관 경영실적 평가</t>
  </si>
  <si>
    <t>김현주</t>
  </si>
  <si>
    <t>시민만족도 조사</t>
  </si>
  <si>
    <t>주소영</t>
  </si>
  <si>
    <t>기획예산</t>
  </si>
  <si>
    <t>350-3071</t>
    <phoneticPr fontId="2" type="noConversion"/>
  </si>
  <si>
    <t>350-3072</t>
    <phoneticPr fontId="2" type="noConversion"/>
  </si>
  <si>
    <t>시정질문 책자 인쇄물</t>
    <phoneticPr fontId="2" type="noConversion"/>
  </si>
  <si>
    <t>기획팀</t>
    <phoneticPr fontId="2" type="noConversion"/>
  </si>
  <si>
    <t>이준행</t>
    <phoneticPr fontId="2" type="noConversion"/>
  </si>
  <si>
    <t>행정사무감사 책자 인쇄물</t>
    <phoneticPr fontId="2" type="noConversion"/>
  </si>
  <si>
    <t>기타</t>
    <phoneticPr fontId="2" type="noConversion"/>
  </si>
  <si>
    <t>청렴도 조사시스템 유지보수 용역</t>
    <phoneticPr fontId="2" type="noConversion"/>
  </si>
  <si>
    <t>통신</t>
  </si>
  <si>
    <t>감사법무</t>
    <phoneticPr fontId="2" type="noConversion"/>
  </si>
  <si>
    <t>곽병진</t>
    <phoneticPr fontId="2" type="noConversion"/>
  </si>
  <si>
    <t>간부공무원 개인별 청렴도 평가</t>
    <phoneticPr fontId="2" type="noConversion"/>
  </si>
  <si>
    <t>통계 홈페이지 DB추가 및 유지보수</t>
    <phoneticPr fontId="2" type="noConversion"/>
  </si>
  <si>
    <t>이다운</t>
    <phoneticPr fontId="2" type="noConversion"/>
  </si>
  <si>
    <t>행정지도 제작</t>
    <phoneticPr fontId="2" type="noConversion"/>
  </si>
  <si>
    <t>통계연보 제작</t>
    <phoneticPr fontId="2" type="noConversion"/>
  </si>
  <si>
    <t>자체발주</t>
    <phoneticPr fontId="2" type="noConversion"/>
  </si>
  <si>
    <t>시정홍보간판 철거</t>
    <phoneticPr fontId="2" type="noConversion"/>
  </si>
  <si>
    <t>기타</t>
    <phoneticPr fontId="2" type="noConversion"/>
  </si>
  <si>
    <t>수의</t>
    <phoneticPr fontId="2" type="noConversion"/>
  </si>
  <si>
    <t>홍보정보</t>
    <phoneticPr fontId="2" type="noConversion"/>
  </si>
  <si>
    <t>이철</t>
    <phoneticPr fontId="2" type="noConversion"/>
  </si>
  <si>
    <t>어린이보호구역 및 도시공원CCTV설치</t>
  </si>
  <si>
    <t>홍보정보</t>
  </si>
  <si>
    <t>김준기</t>
  </si>
  <si>
    <t>지능형 방범시스템 설치</t>
  </si>
  <si>
    <t>시정홍보 앱 미디어당진 유지보수</t>
  </si>
  <si>
    <t>홍보정보</t>
    <phoneticPr fontId="2" type="noConversion"/>
  </si>
  <si>
    <t>정성경</t>
  </si>
  <si>
    <t xml:space="preserve">지역이슈 관련 TV프로그램 제작 송출 </t>
  </si>
  <si>
    <t>이구형</t>
  </si>
  <si>
    <t>당진 문화, 관광 TV홍보캠페인</t>
  </si>
  <si>
    <t>행정정보통신망 유지보수</t>
  </si>
  <si>
    <t>전병철</t>
  </si>
  <si>
    <t>업무용 알리미시스템(SMS) 유지보수</t>
  </si>
  <si>
    <t xml:space="preserve">CCTV통합관제센터 모니터링 및 114안내 </t>
  </si>
  <si>
    <t>송희동</t>
  </si>
  <si>
    <t>컴퓨터 및 프린터 유지보수</t>
  </si>
  <si>
    <t>김희권</t>
  </si>
  <si>
    <t>조달발주</t>
  </si>
  <si>
    <t>정보시스템 통합유지보수</t>
  </si>
  <si>
    <t>실적</t>
  </si>
  <si>
    <t>홈페이지 및 검색엔진 유지보수</t>
  </si>
  <si>
    <t>박영상</t>
  </si>
  <si>
    <t>정보화마을 홈페이지 유지보수</t>
  </si>
  <si>
    <t>시민소통형 홈페이지 구축</t>
  </si>
  <si>
    <t>미디어 편집장비 구입</t>
    <phoneticPr fontId="2" type="noConversion"/>
  </si>
  <si>
    <t>네트워크관리시스템(NMS) 업그레이드</t>
  </si>
  <si>
    <t>네트워크 트래픽 분산용 L4스위치 교체</t>
  </si>
  <si>
    <t>마을방송시스템 구축 지원(20개마을)</t>
  </si>
  <si>
    <t>김기석</t>
  </si>
  <si>
    <t>마을방송시스템 구축 지원(용두1리,진관1리,원당1통,원당2통)</t>
  </si>
  <si>
    <t>재난안전 통합무선방송시스템 설치(슬항2리)</t>
  </si>
  <si>
    <t>재해복구시스템(DRS) 구축</t>
  </si>
  <si>
    <t>한만우</t>
  </si>
  <si>
    <t>노후 PC 교체</t>
  </si>
  <si>
    <t>시민소통형 홈페이지 서버 구입</t>
  </si>
  <si>
    <t>해바라기 방조제지구 해안재해개선공사</t>
    <phoneticPr fontId="2" type="noConversion"/>
  </si>
  <si>
    <t>토목</t>
    <phoneticPr fontId="2" type="noConversion"/>
  </si>
  <si>
    <t>일반</t>
    <phoneticPr fontId="2" type="noConversion"/>
  </si>
  <si>
    <t>안전총괄과</t>
    <phoneticPr fontId="2" type="noConversion"/>
  </si>
  <si>
    <t>강승규</t>
    <phoneticPr fontId="2" type="noConversion"/>
  </si>
  <si>
    <t>350-3318</t>
    <phoneticPr fontId="2" type="noConversion"/>
  </si>
  <si>
    <t>부곡지구 해안재해개선공사</t>
    <phoneticPr fontId="2" type="noConversion"/>
  </si>
  <si>
    <t>토목</t>
  </si>
  <si>
    <t>조달발주</t>
    <phoneticPr fontId="2" type="noConversion"/>
  </si>
  <si>
    <t>천의 자연재해위험개선지구 정비공사</t>
    <phoneticPr fontId="2" type="noConversion"/>
  </si>
  <si>
    <t>김성미</t>
    <phoneticPr fontId="2" type="noConversion"/>
  </si>
  <si>
    <t>350-3317</t>
    <phoneticPr fontId="2" type="noConversion"/>
  </si>
  <si>
    <t>천의 자연재해위험개선지구 건설사업관리 용역</t>
    <phoneticPr fontId="2" type="noConversion"/>
  </si>
  <si>
    <t>PQ</t>
  </si>
  <si>
    <t>안전총괄과</t>
    <phoneticPr fontId="2" type="noConversion"/>
  </si>
  <si>
    <t>김성미</t>
    <phoneticPr fontId="2" type="noConversion"/>
  </si>
  <si>
    <t>350-3317</t>
    <phoneticPr fontId="2" type="noConversion"/>
  </si>
  <si>
    <t>자체발주</t>
    <phoneticPr fontId="2" type="noConversion"/>
  </si>
  <si>
    <t>천의 자연재해위험개선지구 폐기물처리 용역</t>
    <phoneticPr fontId="2" type="noConversion"/>
  </si>
  <si>
    <t>일반</t>
    <phoneticPr fontId="2" type="noConversion"/>
  </si>
  <si>
    <t>전광판 시설물 유지관리 용역</t>
    <phoneticPr fontId="2" type="noConversion"/>
  </si>
  <si>
    <t>김상환</t>
    <phoneticPr fontId="2" type="noConversion"/>
  </si>
  <si>
    <t>350-3312</t>
    <phoneticPr fontId="2" type="noConversion"/>
  </si>
  <si>
    <t>전광판 위탁운영 유지관리 용역</t>
    <phoneticPr fontId="2" type="noConversion"/>
  </si>
  <si>
    <r>
      <t>강우</t>
    </r>
    <r>
      <rPr>
        <sz val="12"/>
        <rFont val="맑은 고딕"/>
        <family val="3"/>
        <charset val="129"/>
      </rPr>
      <t>·</t>
    </r>
    <r>
      <rPr>
        <sz val="12"/>
        <rFont val="맑은 고딕"/>
        <family val="3"/>
        <charset val="129"/>
      </rPr>
      <t>적설량계 유지관리 용역</t>
    </r>
    <phoneticPr fontId="2" type="noConversion"/>
  </si>
  <si>
    <t>재난안전상황실 전산장비 유지관리 용역</t>
    <phoneticPr fontId="2" type="noConversion"/>
  </si>
  <si>
    <t>독거노인응급안전 돌보미 구축</t>
    <phoneticPr fontId="2" type="noConversion"/>
  </si>
  <si>
    <t>여성가족과</t>
    <phoneticPr fontId="2" type="noConversion"/>
  </si>
  <si>
    <t>김이화</t>
    <phoneticPr fontId="2" type="noConversion"/>
  </si>
  <si>
    <t>350-3703</t>
    <phoneticPr fontId="2" type="noConversion"/>
  </si>
  <si>
    <t>송악읍 주민자치복지시설 신축</t>
    <phoneticPr fontId="2" type="noConversion"/>
  </si>
  <si>
    <t>건축</t>
  </si>
  <si>
    <t>이정호</t>
    <phoneticPr fontId="2" type="noConversion"/>
  </si>
  <si>
    <t>350-3701</t>
    <phoneticPr fontId="2" type="noConversion"/>
  </si>
  <si>
    <t>대호지공설묘지 수목장 조성</t>
    <phoneticPr fontId="2" type="noConversion"/>
  </si>
  <si>
    <t>이병준</t>
    <phoneticPr fontId="2" type="noConversion"/>
  </si>
  <si>
    <t>350-3704</t>
    <phoneticPr fontId="2" type="noConversion"/>
  </si>
  <si>
    <t>공동묘지 경계측량 및 보수</t>
    <phoneticPr fontId="2" type="noConversion"/>
  </si>
  <si>
    <t>공설묘지 관리사 및 배수로 보수</t>
    <phoneticPr fontId="2" type="noConversion"/>
  </si>
  <si>
    <t>공설공동묘지 내 무연고묘 이장처리</t>
    <phoneticPr fontId="2" type="noConversion"/>
  </si>
  <si>
    <t>어린이 놀이터 보수 및 관리</t>
    <phoneticPr fontId="2" type="noConversion"/>
  </si>
  <si>
    <t>최수현</t>
    <phoneticPr fontId="2" type="noConversion"/>
  </si>
  <si>
    <t>350-3713</t>
    <phoneticPr fontId="2" type="noConversion"/>
  </si>
  <si>
    <t>여성의전당 시스템에어컨</t>
    <phoneticPr fontId="2" type="noConversion"/>
  </si>
  <si>
    <t>기타</t>
    <phoneticPr fontId="2" type="noConversion"/>
  </si>
  <si>
    <t>일반</t>
    <phoneticPr fontId="2" type="noConversion"/>
  </si>
  <si>
    <t>여성가족과</t>
    <phoneticPr fontId="2" type="noConversion"/>
  </si>
  <si>
    <t>전혜숙</t>
    <phoneticPr fontId="2" type="noConversion"/>
  </si>
  <si>
    <t>350-3722</t>
    <phoneticPr fontId="2" type="noConversion"/>
  </si>
  <si>
    <t>무인민원발급기 유지보수</t>
    <phoneticPr fontId="2" type="noConversion"/>
  </si>
  <si>
    <t>기타</t>
    <phoneticPr fontId="2" type="noConversion"/>
  </si>
  <si>
    <t>수의</t>
    <phoneticPr fontId="2" type="noConversion"/>
  </si>
  <si>
    <t>민원위생과</t>
    <phoneticPr fontId="2" type="noConversion"/>
  </si>
  <si>
    <t>표은하</t>
    <phoneticPr fontId="2" type="noConversion"/>
  </si>
  <si>
    <t>350-3527</t>
    <phoneticPr fontId="2" type="noConversion"/>
  </si>
  <si>
    <t>통합민원발급기 유지보수</t>
    <phoneticPr fontId="2" type="noConversion"/>
  </si>
  <si>
    <t>소방</t>
  </si>
  <si>
    <t>전기</t>
  </si>
  <si>
    <t>최재민</t>
  </si>
  <si>
    <t>어시장 비가림시설 소방시설설치</t>
    <phoneticPr fontId="2" type="noConversion"/>
  </si>
  <si>
    <t>지역경제과</t>
    <phoneticPr fontId="2" type="noConversion"/>
  </si>
  <si>
    <t>최재민</t>
    <phoneticPr fontId="2" type="noConversion"/>
  </si>
  <si>
    <t>어시장 전기설비 변경공사</t>
    <phoneticPr fontId="2" type="noConversion"/>
  </si>
  <si>
    <t>당진어시장 소규모 보수공사</t>
    <phoneticPr fontId="2" type="noConversion"/>
  </si>
  <si>
    <t>당진시장 방송설비 보수공사</t>
    <phoneticPr fontId="2" type="noConversion"/>
  </si>
  <si>
    <t>당진어시장 냉동기 이설공사</t>
    <phoneticPr fontId="2" type="noConversion"/>
  </si>
  <si>
    <t>당진상설시장 아케이드보수공사</t>
    <phoneticPr fontId="2" type="noConversion"/>
  </si>
  <si>
    <t>당진근로자종합복지관 옥상방수 공사</t>
    <phoneticPr fontId="2" type="noConversion"/>
  </si>
  <si>
    <t>박현진</t>
    <phoneticPr fontId="2" type="noConversion"/>
  </si>
  <si>
    <t>당진재래시장 재개발 타당성용역</t>
    <phoneticPr fontId="2" type="noConversion"/>
  </si>
  <si>
    <t>전문</t>
  </si>
  <si>
    <t>최재민</t>
    <phoneticPr fontId="2" type="noConversion"/>
  </si>
  <si>
    <t>350-4041</t>
    <phoneticPr fontId="2" type="noConversion"/>
  </si>
  <si>
    <t>지역경제과</t>
    <phoneticPr fontId="2" type="noConversion"/>
  </si>
  <si>
    <t>합덕순성테크노폴리스 해제지역 지원사업(본리) 아스콘덧씌우기</t>
    <phoneticPr fontId="2" type="noConversion"/>
  </si>
  <si>
    <t>기업지원과</t>
    <phoneticPr fontId="2" type="noConversion"/>
  </si>
  <si>
    <t>김정환</t>
    <phoneticPr fontId="2" type="noConversion"/>
  </si>
  <si>
    <t>합덕순성테크노폴리스 해제지역 지원사업(회태리) 배수로정비 공사</t>
    <phoneticPr fontId="2" type="noConversion"/>
  </si>
  <si>
    <t>합덕순성테크노폴리스 해제지역 지원사업(소소리) 포장공사</t>
    <phoneticPr fontId="2" type="noConversion"/>
  </si>
  <si>
    <t>합덕순성테크노폴리스 해제지역 지원사업(소소리)배수로정비공사</t>
    <phoneticPr fontId="2" type="noConversion"/>
  </si>
  <si>
    <t>합덕순성테크노폴리스 해제지역 지원사업(중방리) 아스콘덧씌우기</t>
    <phoneticPr fontId="2" type="noConversion"/>
  </si>
  <si>
    <t>합덕순성테크노폴리스 해제지역 지원사업(중방리) 포장공사</t>
    <phoneticPr fontId="2" type="noConversion"/>
  </si>
  <si>
    <t>석문농공단지 진입도로 미끄럼방지 포장공사</t>
    <phoneticPr fontId="2" type="noConversion"/>
  </si>
  <si>
    <t>오곡리 마을농로 포장</t>
    <phoneticPr fontId="2" type="noConversion"/>
  </si>
  <si>
    <t>김형근</t>
    <phoneticPr fontId="2" type="noConversion"/>
  </si>
  <si>
    <t>오곡리 대하천 복개공사</t>
    <phoneticPr fontId="2" type="noConversion"/>
  </si>
  <si>
    <t>오곡리 소하천 플륨관 공사</t>
    <phoneticPr fontId="2" type="noConversion"/>
  </si>
  <si>
    <t>오곡리 도랑 플륨관 공사</t>
    <phoneticPr fontId="2" type="noConversion"/>
  </si>
  <si>
    <t>오곡리 용수로 플륨관 공사</t>
    <phoneticPr fontId="2" type="noConversion"/>
  </si>
  <si>
    <t>부곡1리 마을안길 농로포장</t>
    <phoneticPr fontId="2" type="noConversion"/>
  </si>
  <si>
    <t>부곡1리 용배수로 정비</t>
    <phoneticPr fontId="2" type="noConversion"/>
  </si>
  <si>
    <t>부곡2리 중앙배수로 정비</t>
    <phoneticPr fontId="2" type="noConversion"/>
  </si>
  <si>
    <t>복운1리 마을안길 포장</t>
    <phoneticPr fontId="2" type="noConversion"/>
  </si>
  <si>
    <t>복운1리 용배수로 정비</t>
    <phoneticPr fontId="2" type="noConversion"/>
  </si>
  <si>
    <t>당진농공단지 근로자복지센터 건축</t>
    <phoneticPr fontId="2" type="noConversion"/>
  </si>
  <si>
    <t>투자유치설명회 동영상 제작</t>
    <phoneticPr fontId="2" type="noConversion"/>
  </si>
  <si>
    <t>기업지원과</t>
    <phoneticPr fontId="2" type="noConversion"/>
  </si>
  <si>
    <t>최정민</t>
    <phoneticPr fontId="2" type="noConversion"/>
  </si>
  <si>
    <t>합덕순성테크노폴리스 해제지역 지원사업 및 농공단지 보수공사 실시설계용역</t>
    <phoneticPr fontId="2" type="noConversion"/>
  </si>
  <si>
    <t>토목</t>
    <phoneticPr fontId="2" type="noConversion"/>
  </si>
  <si>
    <t>김정환</t>
    <phoneticPr fontId="2" type="noConversion"/>
  </si>
  <si>
    <t>송악지구 정주여건 개선사업 실시설계용역</t>
    <phoneticPr fontId="2" type="noConversion"/>
  </si>
  <si>
    <t>김형근</t>
    <phoneticPr fontId="2" type="noConversion"/>
  </si>
  <si>
    <t>당진농공단지 근로자복지센터 건축 실시설계용역</t>
    <phoneticPr fontId="2" type="noConversion"/>
  </si>
  <si>
    <t>투자유치 설명회 초청장 제작</t>
    <phoneticPr fontId="2" type="noConversion"/>
  </si>
  <si>
    <t>기업지원과</t>
    <phoneticPr fontId="2" type="noConversion"/>
  </si>
  <si>
    <t>최정민</t>
    <phoneticPr fontId="2" type="noConversion"/>
  </si>
  <si>
    <t>투자유치 홍보물 제작(국내용)</t>
    <phoneticPr fontId="2" type="noConversion"/>
  </si>
  <si>
    <t>투자유치 홍보물 제작(국외용)</t>
    <phoneticPr fontId="2" type="noConversion"/>
  </si>
  <si>
    <t>농산물유통센터 전처리실 바닥보수</t>
    <phoneticPr fontId="2" type="noConversion"/>
  </si>
  <si>
    <t>농업정책과</t>
    <phoneticPr fontId="2" type="noConversion"/>
  </si>
  <si>
    <t>김은영</t>
    <phoneticPr fontId="2" type="noConversion"/>
  </si>
  <si>
    <t>농산물유통센터 비가림시설설치공사</t>
    <phoneticPr fontId="2" type="noConversion"/>
  </si>
  <si>
    <t>김은영,</t>
    <phoneticPr fontId="2" type="noConversion"/>
  </si>
  <si>
    <t>농산물유통센터 저온저장고 신축</t>
    <phoneticPr fontId="2" type="noConversion"/>
  </si>
  <si>
    <t>3농혁신 당진로컬푸드 직매장 설치공사</t>
  </si>
  <si>
    <t>농업정책과</t>
  </si>
  <si>
    <t>신미경</t>
  </si>
  <si>
    <t>봉화약수터 보수공사</t>
    <phoneticPr fontId="2" type="noConversion"/>
  </si>
  <si>
    <t>환경정책과</t>
    <phoneticPr fontId="2" type="noConversion"/>
  </si>
  <si>
    <t>김성준</t>
    <phoneticPr fontId="2" type="noConversion"/>
  </si>
  <si>
    <t>360-6593</t>
    <phoneticPr fontId="2" type="noConversion"/>
  </si>
  <si>
    <t>합덕일반산업단지 폐수종말처리시설 방수 및 실험실 타일공사</t>
    <phoneticPr fontId="2" type="noConversion"/>
  </si>
  <si>
    <t>함혜은</t>
    <phoneticPr fontId="2" type="noConversion"/>
  </si>
  <si>
    <t>360-6594</t>
    <phoneticPr fontId="2" type="noConversion"/>
  </si>
  <si>
    <t>당산생태공원 시설물 유지보수</t>
    <phoneticPr fontId="2" type="noConversion"/>
  </si>
  <si>
    <t>수의</t>
    <phoneticPr fontId="2" type="noConversion"/>
  </si>
  <si>
    <t>이상영</t>
    <phoneticPr fontId="2" type="noConversion"/>
  </si>
  <si>
    <t>360-6563</t>
    <phoneticPr fontId="2" type="noConversion"/>
  </si>
  <si>
    <t>당진천 산책로 보수공사</t>
    <phoneticPr fontId="2" type="noConversion"/>
  </si>
  <si>
    <t>합덕일반산업단지 폐수종말처리시설 반응조 설치</t>
    <phoneticPr fontId="2" type="noConversion"/>
  </si>
  <si>
    <t>전문</t>
    <phoneticPr fontId="2" type="noConversion"/>
  </si>
  <si>
    <t>완충저류시설 설치 및 운영계획 수립 용역</t>
    <phoneticPr fontId="2" type="noConversion"/>
  </si>
  <si>
    <t>환경정책과</t>
    <phoneticPr fontId="2" type="noConversion"/>
  </si>
  <si>
    <t>김성준</t>
    <phoneticPr fontId="2" type="noConversion"/>
  </si>
  <si>
    <t>360-6593</t>
    <phoneticPr fontId="2" type="noConversion"/>
  </si>
  <si>
    <t xml:space="preserve">대기오염표시 전광판 위탁운영 용역 </t>
  </si>
  <si>
    <t>김종현</t>
    <phoneticPr fontId="2" type="noConversion"/>
  </si>
  <si>
    <t>360-6567</t>
    <phoneticPr fontId="2" type="noConversion"/>
  </si>
  <si>
    <t>대기오염표시 전광판 유지보수 용역</t>
    <phoneticPr fontId="2" type="noConversion"/>
  </si>
  <si>
    <t>공공부문 에너지 목표관리 연구용역</t>
    <phoneticPr fontId="2" type="noConversion"/>
  </si>
  <si>
    <t>기타</t>
    <phoneticPr fontId="2" type="noConversion"/>
  </si>
  <si>
    <t>표문선</t>
    <phoneticPr fontId="2" type="noConversion"/>
  </si>
  <si>
    <t>360-6566</t>
    <phoneticPr fontId="2" type="noConversion"/>
  </si>
  <si>
    <t>자연환경조사 및 디지털북 제작</t>
    <phoneticPr fontId="2" type="noConversion"/>
  </si>
  <si>
    <t>이상영</t>
    <phoneticPr fontId="2" type="noConversion"/>
  </si>
  <si>
    <t>360-6563</t>
    <phoneticPr fontId="2" type="noConversion"/>
  </si>
  <si>
    <t>지속가능발전 여건분석 용역</t>
    <phoneticPr fontId="2" type="noConversion"/>
  </si>
  <si>
    <t>고병화</t>
    <phoneticPr fontId="2" type="noConversion"/>
  </si>
  <si>
    <t>360-6560</t>
    <phoneticPr fontId="2" type="noConversion"/>
  </si>
  <si>
    <t>합덕일반산업단지 폐수종말처리시설 유입유량계 구입</t>
    <phoneticPr fontId="2" type="noConversion"/>
  </si>
  <si>
    <t>악취포집기 및 기상측정 장비구입</t>
    <phoneticPr fontId="2" type="noConversion"/>
  </si>
  <si>
    <t>김정수</t>
    <phoneticPr fontId="2" type="noConversion"/>
  </si>
  <si>
    <t>360-6573</t>
    <phoneticPr fontId="2" type="noConversion"/>
  </si>
  <si>
    <t>공중화장실 설치계획</t>
    <phoneticPr fontId="2" type="noConversion"/>
  </si>
  <si>
    <t>자원순환과</t>
    <phoneticPr fontId="2" type="noConversion"/>
  </si>
  <si>
    <t>성예림</t>
    <phoneticPr fontId="2" type="noConversion"/>
  </si>
  <si>
    <t>매립시설 정기검사</t>
    <phoneticPr fontId="2" type="noConversion"/>
  </si>
  <si>
    <t>자원순환과</t>
    <phoneticPr fontId="2" type="noConversion"/>
  </si>
  <si>
    <t>강충복</t>
    <phoneticPr fontId="2" type="noConversion"/>
  </si>
  <si>
    <t>고대부곡제초작업용장비임차</t>
    <phoneticPr fontId="2" type="noConversion"/>
  </si>
  <si>
    <t>공중화장실 유지관리 용역(9권역)</t>
    <phoneticPr fontId="2" type="noConversion"/>
  </si>
  <si>
    <t>성예림</t>
    <phoneticPr fontId="2" type="noConversion"/>
  </si>
  <si>
    <t>폐농약수거처리 용역</t>
    <phoneticPr fontId="2" type="noConversion"/>
  </si>
  <si>
    <t>생활폐기물 수집운반 대행업체 평가 용역</t>
    <phoneticPr fontId="2" type="noConversion"/>
  </si>
  <si>
    <t>김경희</t>
    <phoneticPr fontId="2" type="noConversion"/>
  </si>
  <si>
    <t>350-4323</t>
    <phoneticPr fontId="2" type="noConversion"/>
  </si>
  <si>
    <t>생활폐기물 수집운반처리 민간대행비용 산출 용역</t>
    <phoneticPr fontId="2" type="noConversion"/>
  </si>
  <si>
    <t>대형폐기물 온라인 수거시스템 운영</t>
    <phoneticPr fontId="2" type="noConversion"/>
  </si>
  <si>
    <t>비정상 쓰레기 배출장소 설치</t>
    <phoneticPr fontId="2" type="noConversion"/>
  </si>
  <si>
    <t>농촌쓰레기 배출장소 설치</t>
    <phoneticPr fontId="2" type="noConversion"/>
  </si>
  <si>
    <t>아산만 하구쓰레기 수거처리 용역</t>
    <phoneticPr fontId="2" type="noConversion"/>
  </si>
  <si>
    <t>위생매립장 굴삭기 구입</t>
    <phoneticPr fontId="2" type="noConversion"/>
  </si>
  <si>
    <t>위생매립장 예초기등 구입</t>
    <phoneticPr fontId="2" type="noConversion"/>
  </si>
  <si>
    <t>김정태</t>
    <phoneticPr fontId="2" type="noConversion"/>
  </si>
  <si>
    <t>폐농약빈병 전용수거함 구입</t>
    <phoneticPr fontId="2" type="noConversion"/>
  </si>
  <si>
    <t>소형 폐가전제품 수거함 보급</t>
    <phoneticPr fontId="2" type="noConversion"/>
  </si>
  <si>
    <t>김민애</t>
    <phoneticPr fontId="2" type="noConversion"/>
  </si>
  <si>
    <t>폐형광등 폐전지 전용수거함</t>
    <phoneticPr fontId="2" type="noConversion"/>
  </si>
  <si>
    <t>농촌쓰레기 수거용 상차용기 구입</t>
    <phoneticPr fontId="2" type="noConversion"/>
  </si>
  <si>
    <t>시가지 쓰레기통 구입</t>
    <phoneticPr fontId="2" type="noConversion"/>
  </si>
  <si>
    <t>쓰레기투기 경고판 구입</t>
    <phoneticPr fontId="2" type="noConversion"/>
  </si>
  <si>
    <t>청소차량구입</t>
    <phoneticPr fontId="2" type="noConversion"/>
  </si>
  <si>
    <t>이훈</t>
    <phoneticPr fontId="2" type="noConversion"/>
  </si>
  <si>
    <t>350-4322</t>
    <phoneticPr fontId="2" type="noConversion"/>
  </si>
  <si>
    <t>유기동물보호소 리모델링 공사</t>
    <phoneticPr fontId="2" type="noConversion"/>
  </si>
  <si>
    <t>건축</t>
    <phoneticPr fontId="2" type="noConversion"/>
  </si>
  <si>
    <t>축산과</t>
    <phoneticPr fontId="2" type="noConversion"/>
  </si>
  <si>
    <t>고석범</t>
    <phoneticPr fontId="2" type="noConversion"/>
  </si>
  <si>
    <t>1월</t>
    <phoneticPr fontId="2" type="noConversion"/>
  </si>
  <si>
    <t>유기동물포획 위탁</t>
    <phoneticPr fontId="2" type="noConversion"/>
  </si>
  <si>
    <t>유기동물 보호위탁</t>
    <phoneticPr fontId="2" type="noConversion"/>
  </si>
  <si>
    <t>가축전염병 양성축 랜더링처리</t>
    <phoneticPr fontId="2" type="noConversion"/>
  </si>
  <si>
    <t>소사육농가 폐사축 랜더링처리</t>
    <phoneticPr fontId="2" type="noConversion"/>
  </si>
  <si>
    <t>1월</t>
  </si>
  <si>
    <t>길고양이 중성화 수술</t>
    <phoneticPr fontId="2" type="noConversion"/>
  </si>
  <si>
    <t>조달발주</t>
    <phoneticPr fontId="2" type="noConversion"/>
  </si>
  <si>
    <t>축산환경(악취)개선제 지원</t>
  </si>
  <si>
    <t>축산과</t>
    <phoneticPr fontId="2" type="noConversion"/>
  </si>
  <si>
    <t>유봉수</t>
    <phoneticPr fontId="2" type="noConversion"/>
  </si>
  <si>
    <t>젖소 유질 향상제 지원</t>
    <phoneticPr fontId="2" type="noConversion"/>
  </si>
  <si>
    <t>서성원</t>
    <phoneticPr fontId="2" type="noConversion"/>
  </si>
  <si>
    <t xml:space="preserve">사슴사육농가 방역약품 </t>
    <phoneticPr fontId="2" type="noConversion"/>
  </si>
  <si>
    <t>방성현</t>
    <phoneticPr fontId="2" type="noConversion"/>
  </si>
  <si>
    <t>양돈농가 사료보관시설 유해미생물 방지제</t>
    <phoneticPr fontId="2" type="noConversion"/>
  </si>
  <si>
    <t>육계농가 감보로 백신</t>
    <phoneticPr fontId="2" type="noConversion"/>
  </si>
  <si>
    <t>돼지만성소모성질환 근절약품</t>
    <phoneticPr fontId="2" type="noConversion"/>
  </si>
  <si>
    <t>종계농가 예방(혼합) 백신</t>
    <phoneticPr fontId="2" type="noConversion"/>
  </si>
  <si>
    <t>양돈농가 구충제</t>
    <phoneticPr fontId="2" type="noConversion"/>
  </si>
  <si>
    <t>종계농가 레오바이러스예방백신</t>
    <phoneticPr fontId="2" type="noConversion"/>
  </si>
  <si>
    <t>육계농가 전염성기관지염 예방백신</t>
    <phoneticPr fontId="2" type="noConversion"/>
  </si>
  <si>
    <t>가축방역사업</t>
    <phoneticPr fontId="2" type="noConversion"/>
  </si>
  <si>
    <t>젖소발굽예방백신</t>
    <phoneticPr fontId="2" type="noConversion"/>
  </si>
  <si>
    <t>돼지유행성설사병 예방백신</t>
    <phoneticPr fontId="2" type="noConversion"/>
  </si>
  <si>
    <t>돼지세균성호흡기 예방백신</t>
    <phoneticPr fontId="2" type="noConversion"/>
  </si>
  <si>
    <t>양계농가 감보로 백신</t>
    <phoneticPr fontId="2" type="noConversion"/>
  </si>
  <si>
    <t>산란계혼합백신</t>
    <phoneticPr fontId="2" type="noConversion"/>
  </si>
  <si>
    <t>송아지설사병 신속 진단키트</t>
    <phoneticPr fontId="2" type="noConversion"/>
  </si>
  <si>
    <t>김봉귀</t>
    <phoneticPr fontId="2" type="noConversion"/>
  </si>
  <si>
    <t>뉴모바이러스 백신</t>
    <phoneticPr fontId="2" type="noConversion"/>
  </si>
  <si>
    <t>구제역 예방접종 스트레스 완화제 지원</t>
    <phoneticPr fontId="2" type="noConversion"/>
  </si>
  <si>
    <t>젖소 유방염 예방백신</t>
    <phoneticPr fontId="2" type="noConversion"/>
  </si>
  <si>
    <t>돼지인플루엔자 백신</t>
    <phoneticPr fontId="2" type="noConversion"/>
  </si>
  <si>
    <t>조류인플루엔자 예방 소독약품</t>
    <phoneticPr fontId="2" type="noConversion"/>
  </si>
  <si>
    <t>구제역등 전염병예방 소독약품</t>
    <phoneticPr fontId="2" type="noConversion"/>
  </si>
  <si>
    <t xml:space="preserve">돼지면역강화제 </t>
    <phoneticPr fontId="2" type="noConversion"/>
  </si>
  <si>
    <t>악성가축전염병 예방 소독약품</t>
    <phoneticPr fontId="2" type="noConversion"/>
  </si>
  <si>
    <t>훈증소독약품</t>
    <phoneticPr fontId="2" type="noConversion"/>
  </si>
  <si>
    <t>구제역 예방백신</t>
    <phoneticPr fontId="2" type="noConversion"/>
  </si>
  <si>
    <t>구제역 예방접종 스트레스 완화제</t>
    <phoneticPr fontId="2" type="noConversion"/>
  </si>
  <si>
    <t>가축매몰지 사후처리 물품</t>
    <phoneticPr fontId="2" type="noConversion"/>
  </si>
  <si>
    <t>3월</t>
    <phoneticPr fontId="2" type="noConversion"/>
  </si>
  <si>
    <t>난지섬 연도교 건설공사</t>
    <phoneticPr fontId="2" type="noConversion"/>
  </si>
  <si>
    <t>건설과</t>
    <phoneticPr fontId="2" type="noConversion"/>
  </si>
  <si>
    <t>박종욱</t>
    <phoneticPr fontId="2" type="noConversion"/>
  </si>
  <si>
    <t>350-4632</t>
    <phoneticPr fontId="2" type="noConversion"/>
  </si>
  <si>
    <t>구)행정교 보수.보강공사</t>
    <phoneticPr fontId="2" type="noConversion"/>
  </si>
  <si>
    <t>합덕읍 회태리(고물상~순성본리) 마을안길 아스콘 덧씌우기공사</t>
    <phoneticPr fontId="2" type="noConversion"/>
  </si>
  <si>
    <t>3월</t>
  </si>
  <si>
    <t>합덕읍 신촌리(서야고~신촌리마을회관) 마을안길 확장(옹벽)공사</t>
    <phoneticPr fontId="2" type="noConversion"/>
  </si>
  <si>
    <t>순성면 백석리 아스콘덧씌우기공사</t>
    <phoneticPr fontId="2" type="noConversion"/>
  </si>
  <si>
    <t>순성면 성북1리 아스콘덧씌우기 공사</t>
    <phoneticPr fontId="2" type="noConversion"/>
  </si>
  <si>
    <t>당진3동 시곡2통 마을안길정비공사</t>
    <phoneticPr fontId="2" type="noConversion"/>
  </si>
  <si>
    <t>구제역 상수도 매설구간 덧씌우기공사</t>
    <phoneticPr fontId="2" type="noConversion"/>
  </si>
  <si>
    <t>석문면 삼봉2리 아스콘덧씌우기공사</t>
    <phoneticPr fontId="2" type="noConversion"/>
  </si>
  <si>
    <t>재배정</t>
    <phoneticPr fontId="2" type="noConversion"/>
  </si>
  <si>
    <t>송악읍 석포1리 농로포장공사</t>
    <phoneticPr fontId="2" type="noConversion"/>
  </si>
  <si>
    <t>송악읍 전대1리 농로포장공사</t>
    <phoneticPr fontId="2" type="noConversion"/>
  </si>
  <si>
    <t>중말소하천정비공사</t>
  </si>
  <si>
    <t>문기영</t>
    <phoneticPr fontId="2" type="noConversion"/>
  </si>
  <si>
    <t>350-4651</t>
    <phoneticPr fontId="2" type="noConversion"/>
  </si>
  <si>
    <t>지방하천 시설물 유지관리사업(이월)</t>
  </si>
  <si>
    <t>정현우</t>
    <phoneticPr fontId="2" type="noConversion"/>
  </si>
  <si>
    <t>350-4652</t>
    <phoneticPr fontId="2" type="noConversion"/>
  </si>
  <si>
    <t>지방하천유지보수</t>
  </si>
  <si>
    <t>합덕읍 창정리(인더스파크) 세천정비공사</t>
    <phoneticPr fontId="2" type="noConversion"/>
  </si>
  <si>
    <t>순성면 중방리 세천준설공사</t>
    <phoneticPr fontId="2" type="noConversion"/>
  </si>
  <si>
    <t>우강면 송산리 세천정비공사(은골)</t>
    <phoneticPr fontId="2" type="noConversion"/>
  </si>
  <si>
    <t>가학소하천정비공사</t>
  </si>
  <si>
    <t>역천 생태하천복원사업</t>
  </si>
  <si>
    <t>고대면 항곡리 기계화경작로 확포장공사 외 13개소</t>
    <phoneticPr fontId="2" type="noConversion"/>
  </si>
  <si>
    <t>전창익</t>
    <phoneticPr fontId="2" type="noConversion"/>
  </si>
  <si>
    <t>350-4643</t>
    <phoneticPr fontId="2" type="noConversion"/>
  </si>
  <si>
    <t>대호지면 출포리 농로포장공사 외 3개소</t>
    <phoneticPr fontId="2" type="noConversion"/>
  </si>
  <si>
    <t>김종필</t>
    <phoneticPr fontId="2" type="noConversion"/>
  </si>
  <si>
    <t>350-4641</t>
    <phoneticPr fontId="2" type="noConversion"/>
  </si>
  <si>
    <t>대호지면 부터지천 정비공사</t>
    <phoneticPr fontId="2" type="noConversion"/>
  </si>
  <si>
    <t>정미면 주민자치센터 마을공동주차장 조성공사</t>
    <phoneticPr fontId="2" type="noConversion"/>
  </si>
  <si>
    <t>6월</t>
    <phoneticPr fontId="2" type="noConversion"/>
  </si>
  <si>
    <t>농업기반시설(소류지 수리시설) 보수보강사업</t>
    <phoneticPr fontId="2" type="noConversion"/>
  </si>
  <si>
    <t>2월</t>
    <phoneticPr fontId="2" type="noConversion"/>
  </si>
  <si>
    <t>가뭄대비 관정 설치공사</t>
    <phoneticPr fontId="2" type="noConversion"/>
  </si>
  <si>
    <t>손원제</t>
    <phoneticPr fontId="2" type="noConversion"/>
  </si>
  <si>
    <t>350-4642</t>
    <phoneticPr fontId="2" type="noConversion"/>
  </si>
  <si>
    <t>경지정리 지구내 기계화경작로 농기계 진입로 설치사업</t>
    <phoneticPr fontId="2" type="noConversion"/>
  </si>
  <si>
    <t>구룡동 소규모 용수개발사업</t>
    <phoneticPr fontId="2" type="noConversion"/>
  </si>
  <si>
    <t>면천면 성하리 용배수로 정비공사 외 6개소</t>
    <phoneticPr fontId="2" type="noConversion"/>
  </si>
  <si>
    <t>석문방조제 도로 덧씌우기공사</t>
    <phoneticPr fontId="2" type="noConversion"/>
  </si>
  <si>
    <t>석문지구 방수제도로 덧씌우기공사</t>
    <phoneticPr fontId="2" type="noConversion"/>
  </si>
  <si>
    <t>순성면 갈산리 농업용수로 설치공사</t>
    <phoneticPr fontId="2" type="noConversion"/>
  </si>
  <si>
    <t>용연소류지 보수보강공사</t>
    <phoneticPr fontId="2" type="noConversion"/>
  </si>
  <si>
    <t>고대면 장항1리 용배수로 정비공사 외 2개소</t>
    <phoneticPr fontId="2" type="noConversion"/>
  </si>
  <si>
    <t>당진2동 구룡마을안길포장공사 외 4개소</t>
    <phoneticPr fontId="2" type="noConversion"/>
  </si>
  <si>
    <t>2월</t>
    <phoneticPr fontId="2" type="noConversion"/>
  </si>
  <si>
    <t>난지섬 연도교 건설공사 감리용역</t>
    <phoneticPr fontId="2" type="noConversion"/>
  </si>
  <si>
    <t>건설과</t>
    <phoneticPr fontId="2" type="noConversion"/>
  </si>
  <si>
    <t>박종욱</t>
    <phoneticPr fontId="2" type="noConversion"/>
  </si>
  <si>
    <t>1월</t>
    <phoneticPr fontId="2" type="noConversion"/>
  </si>
  <si>
    <t>당진시 세천정비공사 실시설계 용역</t>
    <phoneticPr fontId="2" type="noConversion"/>
  </si>
  <si>
    <t>문기영</t>
    <phoneticPr fontId="2" type="noConversion"/>
  </si>
  <si>
    <t>350-4651</t>
    <phoneticPr fontId="2" type="noConversion"/>
  </si>
  <si>
    <t>5월</t>
    <phoneticPr fontId="2" type="noConversion"/>
  </si>
  <si>
    <t>역천 생태하천복원사업 감리용역</t>
    <phoneticPr fontId="2" type="noConversion"/>
  </si>
  <si>
    <t>6월</t>
    <phoneticPr fontId="2" type="noConversion"/>
  </si>
  <si>
    <t>당진시 소하천정비종합계획(변경)수립 전략환경영향평가용역</t>
    <phoneticPr fontId="2" type="noConversion"/>
  </si>
  <si>
    <t>율사양수장 전기안전대행 용역</t>
    <phoneticPr fontId="2" type="noConversion"/>
  </si>
  <si>
    <t>손원제</t>
    <phoneticPr fontId="2" type="noConversion"/>
  </si>
  <si>
    <t>350-4642</t>
    <phoneticPr fontId="2" type="noConversion"/>
  </si>
  <si>
    <t>순성면 갈산리 농업용수로 설치공사 외 2개소 실시설계용역</t>
    <phoneticPr fontId="2" type="noConversion"/>
  </si>
  <si>
    <t>3월</t>
    <phoneticPr fontId="2" type="noConversion"/>
  </si>
  <si>
    <t>농업기반시설(소류지 수리시설) 보수보강사업 실시설계용역</t>
    <phoneticPr fontId="2" type="noConversion"/>
  </si>
  <si>
    <t>전창익</t>
    <phoneticPr fontId="2" type="noConversion"/>
  </si>
  <si>
    <t>350-4643</t>
    <phoneticPr fontId="2" type="noConversion"/>
  </si>
  <si>
    <t>정미면 주민자치센터 마을공동주차장 조성공사 실시설계용역</t>
    <phoneticPr fontId="2" type="noConversion"/>
  </si>
  <si>
    <t>김종필</t>
    <phoneticPr fontId="2" type="noConversion"/>
  </si>
  <si>
    <t>350-4641</t>
    <phoneticPr fontId="2" type="noConversion"/>
  </si>
  <si>
    <t>동기부여 소규모 선행사업 컨설팅 용역</t>
    <phoneticPr fontId="2" type="noConversion"/>
  </si>
  <si>
    <t>소나무 재선충병 예방을 위한 나무주사사업</t>
    <phoneticPr fontId="2" type="noConversion"/>
  </si>
  <si>
    <t>수의</t>
    <phoneticPr fontId="2" type="noConversion"/>
  </si>
  <si>
    <t>산림녹지과</t>
    <phoneticPr fontId="2" type="noConversion"/>
  </si>
  <si>
    <t>이재원</t>
    <phoneticPr fontId="2" type="noConversion"/>
  </si>
  <si>
    <t>350-4203</t>
    <phoneticPr fontId="2" type="noConversion"/>
  </si>
  <si>
    <t>자체발주</t>
    <phoneticPr fontId="2" type="noConversion"/>
  </si>
  <si>
    <t>석문해안로 가로숲 조성사업</t>
    <phoneticPr fontId="2" type="noConversion"/>
  </si>
  <si>
    <t>산림녹지과</t>
    <phoneticPr fontId="2" type="noConversion"/>
  </si>
  <si>
    <t>김태호</t>
    <phoneticPr fontId="2" type="noConversion"/>
  </si>
  <si>
    <t>350-4211</t>
    <phoneticPr fontId="2" type="noConversion"/>
  </si>
  <si>
    <t>향토 숲 관리사업</t>
    <phoneticPr fontId="2" type="noConversion"/>
  </si>
  <si>
    <t>조향숙</t>
    <phoneticPr fontId="2" type="noConversion"/>
  </si>
  <si>
    <t>350-4181</t>
    <phoneticPr fontId="2" type="noConversion"/>
  </si>
  <si>
    <t>힐링숲 조성</t>
    <phoneticPr fontId="2" type="noConversion"/>
  </si>
  <si>
    <t>일반</t>
    <phoneticPr fontId="2" type="noConversion"/>
  </si>
  <si>
    <t>이운영</t>
    <phoneticPr fontId="2" type="noConversion"/>
  </si>
  <si>
    <t>350-4191</t>
    <phoneticPr fontId="2" type="noConversion"/>
  </si>
  <si>
    <t>공익경관조림</t>
    <phoneticPr fontId="2" type="noConversion"/>
  </si>
  <si>
    <t>큰나무 대묘조림</t>
    <phoneticPr fontId="2" type="noConversion"/>
  </si>
  <si>
    <t>자체발주</t>
    <phoneticPr fontId="2" type="noConversion"/>
  </si>
  <si>
    <t>계류보전공사(1차)</t>
    <phoneticPr fontId="2" type="noConversion"/>
  </si>
  <si>
    <t>송재훈</t>
    <phoneticPr fontId="2" type="noConversion"/>
  </si>
  <si>
    <t>350-4201</t>
    <phoneticPr fontId="2" type="noConversion"/>
  </si>
  <si>
    <t>복운리 가로수 수종갱신사업</t>
    <phoneticPr fontId="2" type="noConversion"/>
  </si>
  <si>
    <t>가로숲 조성사업</t>
    <phoneticPr fontId="2" type="noConversion"/>
  </si>
  <si>
    <t>명상숲 조성사업(합덕여중고)</t>
    <phoneticPr fontId="2" type="noConversion"/>
  </si>
  <si>
    <t>김영은</t>
    <phoneticPr fontId="2" type="noConversion"/>
  </si>
  <si>
    <t>350-4212</t>
    <phoneticPr fontId="2" type="noConversion"/>
  </si>
  <si>
    <t>명상숲 조성사업(북창초)</t>
    <phoneticPr fontId="2" type="noConversion"/>
  </si>
  <si>
    <t>맞춤형 주민녹지 환경조성사업</t>
    <phoneticPr fontId="2" type="noConversion"/>
  </si>
  <si>
    <t>350-4212</t>
  </si>
  <si>
    <t>등산로 정비사업</t>
    <phoneticPr fontId="2" type="noConversion"/>
  </si>
  <si>
    <t>기타</t>
    <phoneticPr fontId="2" type="noConversion"/>
  </si>
  <si>
    <t>부곡지구 가로수 가지치기</t>
    <phoneticPr fontId="2" type="noConversion"/>
  </si>
  <si>
    <t>김지만</t>
    <phoneticPr fontId="2" type="noConversion"/>
  </si>
  <si>
    <t>350-4182</t>
    <phoneticPr fontId="2" type="noConversion"/>
  </si>
  <si>
    <t>읍내ㆍ원당지구 가로수 가지치기</t>
    <phoneticPr fontId="2" type="noConversion"/>
  </si>
  <si>
    <t>지방도647호선 가로수 가지치기</t>
    <phoneticPr fontId="2" type="noConversion"/>
  </si>
  <si>
    <t>남부로 가로숲 생육환경개선</t>
    <phoneticPr fontId="2" type="noConversion"/>
  </si>
  <si>
    <t>숲가꾸기 사업</t>
    <phoneticPr fontId="2" type="noConversion"/>
  </si>
  <si>
    <t>윤석찬</t>
    <phoneticPr fontId="2" type="noConversion"/>
  </si>
  <si>
    <t>350-4194</t>
    <phoneticPr fontId="2" type="noConversion"/>
  </si>
  <si>
    <t>임도구조개량</t>
    <phoneticPr fontId="2" type="noConversion"/>
  </si>
  <si>
    <t>이병구</t>
    <phoneticPr fontId="2" type="noConversion"/>
  </si>
  <si>
    <t>350-4200</t>
    <phoneticPr fontId="2" type="noConversion"/>
  </si>
  <si>
    <t>임도보수</t>
    <phoneticPr fontId="2" type="noConversion"/>
  </si>
  <si>
    <t>삼선산 수목원 주차장 조성공사</t>
    <phoneticPr fontId="2" type="noConversion"/>
  </si>
  <si>
    <t>복지시설 나눔숲 조성사업</t>
    <phoneticPr fontId="2" type="noConversion"/>
  </si>
  <si>
    <t>보호수 정비사업</t>
    <phoneticPr fontId="2" type="noConversion"/>
  </si>
  <si>
    <t>350-4194</t>
  </si>
  <si>
    <t>산불무인감시카메라유지보수</t>
    <phoneticPr fontId="2" type="noConversion"/>
  </si>
  <si>
    <t>통신</t>
    <phoneticPr fontId="2" type="noConversion"/>
  </si>
  <si>
    <t>김경원</t>
    <phoneticPr fontId="2" type="noConversion"/>
  </si>
  <si>
    <t>350-4202</t>
    <phoneticPr fontId="2" type="noConversion"/>
  </si>
  <si>
    <t>산불소화시설유지보수</t>
    <phoneticPr fontId="2" type="noConversion"/>
  </si>
  <si>
    <t>조림지 풀베기 사업</t>
    <phoneticPr fontId="2" type="noConversion"/>
  </si>
  <si>
    <t>석문국가산단 공원녹지 관리 1공구</t>
    <phoneticPr fontId="2" type="noConversion"/>
  </si>
  <si>
    <t>임은빈</t>
    <phoneticPr fontId="2" type="noConversion"/>
  </si>
  <si>
    <t>350-4180</t>
    <phoneticPr fontId="2" type="noConversion"/>
  </si>
  <si>
    <t>석문국가산단 공원녹지 관리 2공구</t>
    <phoneticPr fontId="2" type="noConversion"/>
  </si>
  <si>
    <t>아산국가산단 부곡지구 공원녹지 관리</t>
    <phoneticPr fontId="2" type="noConversion"/>
  </si>
  <si>
    <t>아산국가산단 고대지구 공원녹지 관리</t>
    <phoneticPr fontId="2" type="noConversion"/>
  </si>
  <si>
    <t>합덕일반산단 공원녹지 관리</t>
    <phoneticPr fontId="2" type="noConversion"/>
  </si>
  <si>
    <t>송산2일반산단 공원녹지 관리</t>
    <phoneticPr fontId="2" type="noConversion"/>
  </si>
  <si>
    <t>산지사방공사</t>
    <phoneticPr fontId="2" type="noConversion"/>
  </si>
  <si>
    <t>계류보전공사(2차)</t>
    <phoneticPr fontId="2" type="noConversion"/>
  </si>
  <si>
    <t>계류보전공사(3차)</t>
  </si>
  <si>
    <t>간선임도신설</t>
    <phoneticPr fontId="2" type="noConversion"/>
  </si>
  <si>
    <t>삼선산 수목원 교통시설 설치공사</t>
    <phoneticPr fontId="2" type="noConversion"/>
  </si>
  <si>
    <t>쌈지공원 조성사업</t>
    <phoneticPr fontId="2" type="noConversion"/>
  </si>
  <si>
    <t>읍내ㆍ원당지구 가로숲 생육환경개선</t>
    <phoneticPr fontId="2" type="noConversion"/>
  </si>
  <si>
    <t>도복피해우려 가로수 제거 및 정비</t>
    <phoneticPr fontId="2" type="noConversion"/>
  </si>
  <si>
    <t>조림사업 실시설계</t>
    <phoneticPr fontId="2" type="noConversion"/>
  </si>
  <si>
    <t>이운영</t>
    <phoneticPr fontId="2" type="noConversion"/>
  </si>
  <si>
    <t>350-4191</t>
    <phoneticPr fontId="2" type="noConversion"/>
  </si>
  <si>
    <t>조림사업 감리</t>
    <phoneticPr fontId="2" type="noConversion"/>
  </si>
  <si>
    <t>소나무 재선충병 예방을 위한 나무주사사업</t>
  </si>
  <si>
    <t>수의</t>
    <phoneticPr fontId="2" type="noConversion"/>
  </si>
  <si>
    <t>이재원</t>
    <phoneticPr fontId="2" type="noConversion"/>
  </si>
  <si>
    <t>350-4203</t>
    <phoneticPr fontId="2" type="noConversion"/>
  </si>
  <si>
    <t>임도구조개량 실시설계</t>
    <phoneticPr fontId="2" type="noConversion"/>
  </si>
  <si>
    <t>기타</t>
    <phoneticPr fontId="2" type="noConversion"/>
  </si>
  <si>
    <t>이병구</t>
    <phoneticPr fontId="2" type="noConversion"/>
  </si>
  <si>
    <t>350-4200</t>
    <phoneticPr fontId="2" type="noConversion"/>
  </si>
  <si>
    <t>임도보수 실시설계</t>
    <phoneticPr fontId="2" type="noConversion"/>
  </si>
  <si>
    <t>복운리 가로수 수종갱신사업 실시설계 용역</t>
    <phoneticPr fontId="2" type="noConversion"/>
  </si>
  <si>
    <t>가로숲 조성사업 실시설계 용역</t>
    <phoneticPr fontId="2" type="noConversion"/>
  </si>
  <si>
    <t>등산로정비사업 실시설계</t>
    <phoneticPr fontId="2" type="noConversion"/>
  </si>
  <si>
    <t>조향숙</t>
    <phoneticPr fontId="2" type="noConversion"/>
  </si>
  <si>
    <t>350-4181</t>
    <phoneticPr fontId="2" type="noConversion"/>
  </si>
  <si>
    <t>계류보전공사(1차) 감리</t>
    <phoneticPr fontId="2" type="noConversion"/>
  </si>
  <si>
    <t>송재훈</t>
    <phoneticPr fontId="2" type="noConversion"/>
  </si>
  <si>
    <t>350-4201</t>
    <phoneticPr fontId="2" type="noConversion"/>
  </si>
  <si>
    <t>복지시설 나눔숲 실시설계용역</t>
  </si>
  <si>
    <t>산림녹지과</t>
  </si>
  <si>
    <t>김영은</t>
  </si>
  <si>
    <t>산업단지 공원녹지 관리</t>
    <phoneticPr fontId="2" type="noConversion"/>
  </si>
  <si>
    <t>임은빈</t>
    <phoneticPr fontId="2" type="noConversion"/>
  </si>
  <si>
    <t>350-4180</t>
    <phoneticPr fontId="2" type="noConversion"/>
  </si>
  <si>
    <t>숲가꾸기 실시설계 용역</t>
    <phoneticPr fontId="2" type="noConversion"/>
  </si>
  <si>
    <t>산사태취약지역 타당성조사</t>
    <phoneticPr fontId="2" type="noConversion"/>
  </si>
  <si>
    <t>생활권민간컨설팅</t>
    <phoneticPr fontId="2" type="noConversion"/>
  </si>
  <si>
    <t>일반</t>
    <phoneticPr fontId="2" type="noConversion"/>
  </si>
  <si>
    <t>김경원</t>
    <phoneticPr fontId="2" type="noConversion"/>
  </si>
  <si>
    <t>350-4202</t>
    <phoneticPr fontId="2" type="noConversion"/>
  </si>
  <si>
    <t>산지사방공사 실시설계</t>
    <phoneticPr fontId="2" type="noConversion"/>
  </si>
  <si>
    <t>계류보전공사(2차) 실시설계</t>
    <phoneticPr fontId="2" type="noConversion"/>
  </si>
  <si>
    <t>계류보전공사(3차) 실시설계</t>
    <phoneticPr fontId="2" type="noConversion"/>
  </si>
  <si>
    <t>간선임도심설 실시설계</t>
    <phoneticPr fontId="2" type="noConversion"/>
  </si>
  <si>
    <t>간선임도신설 감리</t>
    <phoneticPr fontId="2" type="noConversion"/>
  </si>
  <si>
    <t>숲가꾸기 사업 감리</t>
    <phoneticPr fontId="2" type="noConversion"/>
  </si>
  <si>
    <t>조림지 풀베기 실시설계 용역</t>
    <phoneticPr fontId="2" type="noConversion"/>
  </si>
  <si>
    <t>조림지 풀베기 사업 감리</t>
    <phoneticPr fontId="2" type="noConversion"/>
  </si>
  <si>
    <t>산지사방공사 감리</t>
    <phoneticPr fontId="2" type="noConversion"/>
  </si>
  <si>
    <t>계류보전공사(2차) 감리</t>
    <phoneticPr fontId="2" type="noConversion"/>
  </si>
  <si>
    <t>계류보전공사(3차) 감리</t>
  </si>
  <si>
    <t>민간공원 추진 대상지 타당성 검토용역</t>
    <phoneticPr fontId="2" type="noConversion"/>
  </si>
  <si>
    <t>임지숙</t>
    <phoneticPr fontId="2" type="noConversion"/>
  </si>
  <si>
    <t>350-4210</t>
    <phoneticPr fontId="2" type="noConversion"/>
  </si>
  <si>
    <t>쌈지공원 조성사업 실시설계 용역</t>
    <phoneticPr fontId="2" type="noConversion"/>
  </si>
  <si>
    <t>산불예방홍보물구입</t>
    <phoneticPr fontId="2" type="noConversion"/>
  </si>
  <si>
    <t>산림녹지과</t>
    <phoneticPr fontId="2" type="noConversion"/>
  </si>
  <si>
    <t>김경원</t>
    <phoneticPr fontId="2" type="noConversion"/>
  </si>
  <si>
    <t>350-4202</t>
    <phoneticPr fontId="2" type="noConversion"/>
  </si>
  <si>
    <t>자체발주</t>
    <phoneticPr fontId="2" type="noConversion"/>
  </si>
  <si>
    <t>산불감시원방화복</t>
    <phoneticPr fontId="2" type="noConversion"/>
  </si>
  <si>
    <t>산불전문예방진화대근무복</t>
    <phoneticPr fontId="2" type="noConversion"/>
  </si>
  <si>
    <t>개인진화장비</t>
    <phoneticPr fontId="2" type="noConversion"/>
  </si>
  <si>
    <t>소각금지안내판</t>
    <phoneticPr fontId="2" type="noConversion"/>
  </si>
  <si>
    <t>자동분사형등짐펌프</t>
    <phoneticPr fontId="2" type="noConversion"/>
  </si>
  <si>
    <t>산불진화차</t>
    <phoneticPr fontId="2" type="noConversion"/>
  </si>
  <si>
    <t>산불도우미운영</t>
    <phoneticPr fontId="2" type="noConversion"/>
  </si>
  <si>
    <t>석문해안로 가로숲 조성사업 관급자재</t>
    <phoneticPr fontId="2" type="noConversion"/>
  </si>
  <si>
    <t>김태호</t>
    <phoneticPr fontId="2" type="noConversion"/>
  </si>
  <si>
    <t>350-4211</t>
    <phoneticPr fontId="2" type="noConversion"/>
  </si>
  <si>
    <t>삼선산 수목원 조경공사 관급자재</t>
    <phoneticPr fontId="2" type="noConversion"/>
  </si>
  <si>
    <t>삼선산 수목원 운용집기 및 시설</t>
    <phoneticPr fontId="2" type="noConversion"/>
  </si>
  <si>
    <r>
      <t>공원</t>
    </r>
    <r>
      <rPr>
        <sz val="12"/>
        <rFont val="맑은 고딕"/>
        <family val="3"/>
        <charset val="129"/>
      </rPr>
      <t>·녹지·화단 등 관리자재 구입</t>
    </r>
    <phoneticPr fontId="2" type="noConversion"/>
  </si>
  <si>
    <t>김지만</t>
    <phoneticPr fontId="2" type="noConversion"/>
  </si>
  <si>
    <t>350-4182</t>
    <phoneticPr fontId="2" type="noConversion"/>
  </si>
  <si>
    <t>명상숲 조성사업(합덕여중고) 관급자재</t>
    <phoneticPr fontId="2" type="noConversion"/>
  </si>
  <si>
    <t>김영은</t>
    <phoneticPr fontId="2" type="noConversion"/>
  </si>
  <si>
    <t>350-4212</t>
    <phoneticPr fontId="2" type="noConversion"/>
  </si>
  <si>
    <t>명상숲 조성사업(북창초) 관급자재</t>
    <phoneticPr fontId="2" type="noConversion"/>
  </si>
  <si>
    <t>맞춤형 주민녹지 환경조성사업 관급자재</t>
    <phoneticPr fontId="2" type="noConversion"/>
  </si>
  <si>
    <t>가로수 시비용 고형비료 구입</t>
    <phoneticPr fontId="2" type="noConversion"/>
  </si>
  <si>
    <t>농약구입</t>
    <phoneticPr fontId="2" type="noConversion"/>
  </si>
  <si>
    <t>비료구입</t>
    <phoneticPr fontId="2" type="noConversion"/>
  </si>
  <si>
    <t>퇴비구입</t>
    <phoneticPr fontId="2" type="noConversion"/>
  </si>
  <si>
    <t>꽃씨구입</t>
    <phoneticPr fontId="2" type="noConversion"/>
  </si>
  <si>
    <t>임은빈</t>
    <phoneticPr fontId="2" type="noConversion"/>
  </si>
  <si>
    <t>350-4180</t>
    <phoneticPr fontId="2" type="noConversion"/>
  </si>
  <si>
    <t>꽃묘식재 상토구입</t>
    <phoneticPr fontId="2" type="noConversion"/>
  </si>
  <si>
    <t>예초기 등 장비 5품목 구입</t>
    <phoneticPr fontId="2" type="noConversion"/>
  </si>
  <si>
    <t>삼선산 수목원 주차장 조성공사 관급자재</t>
    <phoneticPr fontId="2" type="noConversion"/>
  </si>
  <si>
    <t>꽃묘구입</t>
    <phoneticPr fontId="2" type="noConversion"/>
  </si>
  <si>
    <t>공원·녹지·화단 등 식재용수목 구입</t>
    <phoneticPr fontId="2" type="noConversion"/>
  </si>
  <si>
    <t>산림병해충방제약제구입비</t>
    <phoneticPr fontId="2" type="noConversion"/>
  </si>
  <si>
    <t>풍해피해 예방을 위한 지주목 구입</t>
    <phoneticPr fontId="2" type="noConversion"/>
  </si>
  <si>
    <t>풍해피해 예방을 위한 자재 구입</t>
    <phoneticPr fontId="2" type="noConversion"/>
  </si>
  <si>
    <t>수목 월동자재 구입</t>
    <phoneticPr fontId="2" type="noConversion"/>
  </si>
  <si>
    <t>가로등 유지보수 공사(남부권)</t>
    <phoneticPr fontId="2" type="noConversion"/>
  </si>
  <si>
    <t>전기</t>
    <phoneticPr fontId="2" type="noConversion"/>
  </si>
  <si>
    <t>교통과</t>
    <phoneticPr fontId="2" type="noConversion"/>
  </si>
  <si>
    <t>가회민</t>
  </si>
  <si>
    <t>350-4542</t>
    <phoneticPr fontId="2" type="noConversion"/>
  </si>
  <si>
    <t>가로등 유지보수 공사(북부권)</t>
    <phoneticPr fontId="2" type="noConversion"/>
  </si>
  <si>
    <t>신호등 유지보수 공사</t>
    <phoneticPr fontId="2" type="noConversion"/>
  </si>
  <si>
    <t>보안등 연간신설 공사</t>
    <phoneticPr fontId="2" type="noConversion"/>
  </si>
  <si>
    <t>국도변 노후 가로등 교체공사</t>
    <phoneticPr fontId="2" type="noConversion"/>
  </si>
  <si>
    <t xml:space="preserve"> 교통신호기 신설공사</t>
    <phoneticPr fontId="2" type="noConversion"/>
  </si>
  <si>
    <t>교통과</t>
  </si>
  <si>
    <t xml:space="preserve"> 차량 경보등 신설 공사</t>
    <phoneticPr fontId="2" type="noConversion"/>
  </si>
  <si>
    <t>노후 보안등 교체공사</t>
    <phoneticPr fontId="2" type="noConversion"/>
  </si>
  <si>
    <t>공영버스터미널 비가림 시설 공사</t>
    <phoneticPr fontId="2" type="noConversion"/>
  </si>
  <si>
    <t>공영주차장 주차유도 시스템 설치</t>
    <phoneticPr fontId="2" type="noConversion"/>
  </si>
  <si>
    <t>교통안전 표지판 수선</t>
    <phoneticPr fontId="2" type="noConversion"/>
  </si>
  <si>
    <t>임시 공영주차장 조성 공사</t>
    <phoneticPr fontId="2" type="noConversion"/>
  </si>
  <si>
    <t>주정차 금지구역 차선도색</t>
  </si>
  <si>
    <t>이상민</t>
  </si>
  <si>
    <t>350-4532</t>
    <phoneticPr fontId="2" type="noConversion"/>
  </si>
  <si>
    <t>주정차 금지표지판 등 시설물 신설 및 정비</t>
  </si>
  <si>
    <t>어린이 교통안전체험교실 운영</t>
  </si>
  <si>
    <t>350-4542</t>
  </si>
  <si>
    <t>교통안전기본계획 수립 용역</t>
  </si>
  <si>
    <t>오덕환</t>
  </si>
  <si>
    <t>350-4541</t>
  </si>
  <si>
    <t>시내버스 준공영제 도입에 관한 연구</t>
  </si>
  <si>
    <t>박승현</t>
  </si>
  <si>
    <t>350-4522</t>
  </si>
  <si>
    <t>가로등 보수 자재 구입</t>
  </si>
  <si>
    <t>보안등 신설자재 구입</t>
  </si>
  <si>
    <t>신호등 신설자재 구입</t>
  </si>
  <si>
    <t>공원등 보수자재 구입</t>
  </si>
  <si>
    <t>발광현 교통안전 표지판 구입</t>
  </si>
  <si>
    <t>교통신호등 무정전 전원장치 구입</t>
  </si>
  <si>
    <t>공영주차장 안내 표지판 구입</t>
  </si>
  <si>
    <t>주정차 금지 안내표지판(경계석 부착형) 설치</t>
    <phoneticPr fontId="2" type="noConversion"/>
  </si>
  <si>
    <t>정일현</t>
    <phoneticPr fontId="2" type="noConversion"/>
  </si>
  <si>
    <t>350-4531</t>
    <phoneticPr fontId="2" type="noConversion"/>
  </si>
  <si>
    <t>송악2배수지 확장공사</t>
    <phoneticPr fontId="2" type="noConversion"/>
  </si>
  <si>
    <t>수도과</t>
    <phoneticPr fontId="2" type="noConversion"/>
  </si>
  <si>
    <t>맹창재</t>
    <phoneticPr fontId="2" type="noConversion"/>
  </si>
  <si>
    <t>360-6471</t>
    <phoneticPr fontId="2" type="noConversion"/>
  </si>
  <si>
    <t>행정배수지 송수관로 시설공사</t>
    <phoneticPr fontId="2" type="noConversion"/>
  </si>
  <si>
    <t>통정2리 지방상수도 관로매설공사</t>
    <phoneticPr fontId="2" type="noConversion"/>
  </si>
  <si>
    <t>김진구</t>
    <phoneticPr fontId="2" type="noConversion"/>
  </si>
  <si>
    <t>360-6472</t>
    <phoneticPr fontId="2" type="noConversion"/>
  </si>
  <si>
    <t>산업단지~현대아파트 지방상수도 관로매설공사</t>
    <phoneticPr fontId="2" type="noConversion"/>
  </si>
  <si>
    <t>성북2리 지방상수관로 매설공사</t>
    <phoneticPr fontId="2" type="noConversion"/>
  </si>
  <si>
    <t>송악 하수관거 정비공사</t>
    <phoneticPr fontId="2" type="noConversion"/>
  </si>
  <si>
    <t>한기성</t>
    <phoneticPr fontId="2" type="noConversion"/>
  </si>
  <si>
    <t>360-6511</t>
    <phoneticPr fontId="2" type="noConversion"/>
  </si>
  <si>
    <t>송악 하수관거 정비 전기공사</t>
    <phoneticPr fontId="2" type="noConversion"/>
  </si>
  <si>
    <t>정미 하수처리시설 건설공사</t>
    <phoneticPr fontId="2" type="noConversion"/>
  </si>
  <si>
    <t>토건</t>
  </si>
  <si>
    <t>정미 하수처리시설 건설 전기공사</t>
    <phoneticPr fontId="2" type="noConversion"/>
  </si>
  <si>
    <t>삽교천 하수처리시설 건설공사</t>
    <phoneticPr fontId="2" type="noConversion"/>
  </si>
  <si>
    <t>설계중</t>
    <phoneticPr fontId="2" type="noConversion"/>
  </si>
  <si>
    <t>삽교천 하수처리시설 건설 전기공사</t>
    <phoneticPr fontId="2" type="noConversion"/>
  </si>
  <si>
    <t>농촌농업생활용수 개발사업</t>
    <phoneticPr fontId="2" type="noConversion"/>
  </si>
  <si>
    <t>장준영</t>
    <phoneticPr fontId="2" type="noConversion"/>
  </si>
  <si>
    <t>360-6482</t>
    <phoneticPr fontId="2" type="noConversion"/>
  </si>
  <si>
    <t>송악배수지(생활용수) 방수공사</t>
    <phoneticPr fontId="2" type="noConversion"/>
  </si>
  <si>
    <t>360-6481</t>
    <phoneticPr fontId="2" type="noConversion"/>
  </si>
  <si>
    <t>소규모수도시설 개량사업</t>
    <phoneticPr fontId="2" type="noConversion"/>
  </si>
  <si>
    <t>노후관개량공사</t>
    <phoneticPr fontId="2" type="noConversion"/>
  </si>
  <si>
    <t>지방상수도전환사업(시곡,대덕,채운,가교)</t>
    <phoneticPr fontId="2" type="noConversion"/>
  </si>
  <si>
    <t>지방상수도전환사업(하반기)</t>
    <phoneticPr fontId="2" type="noConversion"/>
  </si>
  <si>
    <t>합덕하수처리장증설</t>
    <phoneticPr fontId="2" type="noConversion"/>
  </si>
  <si>
    <t>지방상수도 확충사업 실시설계용역
(순성면,석문면,당진3동)</t>
    <phoneticPr fontId="2" type="noConversion"/>
  </si>
  <si>
    <t>대안</t>
  </si>
  <si>
    <t>수도과</t>
    <phoneticPr fontId="2" type="noConversion"/>
  </si>
  <si>
    <t>김진구</t>
    <phoneticPr fontId="2" type="noConversion"/>
  </si>
  <si>
    <t>360-6472</t>
    <phoneticPr fontId="2" type="noConversion"/>
  </si>
  <si>
    <t>삽교천 하수처리시설 건설공사 외2건 통합건설사업관리 용역</t>
    <phoneticPr fontId="2" type="noConversion"/>
  </si>
  <si>
    <t>한기성</t>
    <phoneticPr fontId="2" type="noConversion"/>
  </si>
  <si>
    <t>360-6511</t>
    <phoneticPr fontId="2" type="noConversion"/>
  </si>
  <si>
    <t>합덕,신평 하수관거 정비공사 기본 및 실시설계 용역</t>
    <phoneticPr fontId="2" type="noConversion"/>
  </si>
  <si>
    <t>송태진</t>
    <phoneticPr fontId="2" type="noConversion"/>
  </si>
  <si>
    <t>360-6512</t>
    <phoneticPr fontId="2" type="noConversion"/>
  </si>
  <si>
    <t>마을상수도 유지관리보수 민간위탁용역</t>
    <phoneticPr fontId="2" type="noConversion"/>
  </si>
  <si>
    <t>장준영</t>
    <phoneticPr fontId="2" type="noConversion"/>
  </si>
  <si>
    <t>360-6482</t>
    <phoneticPr fontId="2" type="noConversion"/>
  </si>
  <si>
    <t>마을상수도 지하수영향조사 및 사후관리용역(남부권)</t>
    <phoneticPr fontId="2" type="noConversion"/>
  </si>
  <si>
    <t>농촌농업생활용수 공급사업 실시설계용역</t>
    <phoneticPr fontId="2" type="noConversion"/>
  </si>
  <si>
    <t>소규모수도시설 개량사업 실시설계용역</t>
    <phoneticPr fontId="2" type="noConversion"/>
  </si>
  <si>
    <t>노후관 개량 실시설계 용역</t>
    <phoneticPr fontId="2" type="noConversion"/>
  </si>
  <si>
    <t>지방상수도 전환사업</t>
    <phoneticPr fontId="2" type="noConversion"/>
  </si>
  <si>
    <t>급수신설공사 및 계량기</t>
    <phoneticPr fontId="2" type="noConversion"/>
  </si>
  <si>
    <t>○</t>
    <phoneticPr fontId="2" type="noConversion"/>
  </si>
  <si>
    <t>최수연</t>
    <phoneticPr fontId="2" type="noConversion"/>
  </si>
  <si>
    <t>시도4호선 아스콘 덧씌우기공사</t>
    <phoneticPr fontId="2" type="noConversion"/>
  </si>
  <si>
    <t>도로과</t>
    <phoneticPr fontId="2" type="noConversion"/>
  </si>
  <si>
    <t>이석근</t>
    <phoneticPr fontId="2" type="noConversion"/>
  </si>
  <si>
    <t>당진203호(원우선)도로 확포장공사</t>
    <phoneticPr fontId="2" type="noConversion"/>
  </si>
  <si>
    <t>신평시장-남원추어탕 도시계획도로개설</t>
    <phoneticPr fontId="2" type="noConversion"/>
  </si>
  <si>
    <t>정승준</t>
    <phoneticPr fontId="2" type="noConversion"/>
  </si>
  <si>
    <t>350-4384</t>
    <phoneticPr fontId="2" type="noConversion"/>
  </si>
  <si>
    <t>탑동초뒤편 도시계획도로개설</t>
    <phoneticPr fontId="2" type="noConversion"/>
  </si>
  <si>
    <t>지방도 615호 선형개량(전기)</t>
    <phoneticPr fontId="2" type="noConversion"/>
  </si>
  <si>
    <t>전기</t>
    <phoneticPr fontId="2" type="noConversion"/>
  </si>
  <si>
    <t>롯데마트-송산개설공사(2단계)</t>
    <phoneticPr fontId="2" type="noConversion"/>
  </si>
  <si>
    <t>이용규</t>
    <phoneticPr fontId="2" type="noConversion"/>
  </si>
  <si>
    <t>350-4381</t>
    <phoneticPr fontId="2" type="noConversion"/>
  </si>
  <si>
    <t>면천도시계획도로 소로2-11개설(서령철물-면천중학교)</t>
    <phoneticPr fontId="2" type="noConversion"/>
  </si>
  <si>
    <t>이정재</t>
    <phoneticPr fontId="2" type="noConversion"/>
  </si>
  <si>
    <t>350-4383</t>
    <phoneticPr fontId="2" type="noConversion"/>
  </si>
  <si>
    <t>거산삼거리 회전교차로 설치공사</t>
    <phoneticPr fontId="2" type="noConversion"/>
  </si>
  <si>
    <t>송산우체국-농협간(1) 보도개설</t>
    <phoneticPr fontId="2" type="noConversion"/>
  </si>
  <si>
    <t>당진도시계획도로(정우-벽산@)개설</t>
    <phoneticPr fontId="2" type="noConversion"/>
  </si>
  <si>
    <t>당진도시계획도로(푸르지오-공원)개설</t>
    <phoneticPr fontId="2" type="noConversion"/>
  </si>
  <si>
    <t>2016 보행환경 개선지구 공모사업</t>
    <phoneticPr fontId="2" type="noConversion"/>
  </si>
  <si>
    <t>봉학마을 아파트 진입로 가드레일 설치공사</t>
    <phoneticPr fontId="2" type="noConversion"/>
  </si>
  <si>
    <t>이승주</t>
    <phoneticPr fontId="2" type="noConversion"/>
  </si>
  <si>
    <t>시도1호선(송학리)위험도로 개선공사</t>
    <phoneticPr fontId="2" type="noConversion"/>
  </si>
  <si>
    <t>기지시교회~기지시터미널 인도개설공사</t>
    <phoneticPr fontId="2" type="noConversion"/>
  </si>
  <si>
    <t>합덕초앞 육교 비가림 설치공사</t>
    <phoneticPr fontId="2" type="noConversion"/>
  </si>
  <si>
    <t>합덕초 인도 보도블럭 개선공사</t>
    <phoneticPr fontId="2" type="noConversion"/>
  </si>
  <si>
    <t>읍내동 개나리연립 뒤편 울타리 보수공사</t>
    <phoneticPr fontId="2" type="noConversion"/>
  </si>
  <si>
    <t>어린이보호구역 개선 및 유지보수사업</t>
    <phoneticPr fontId="2" type="noConversion"/>
  </si>
  <si>
    <t>조정희</t>
    <phoneticPr fontId="2" type="noConversion"/>
  </si>
  <si>
    <t>부적격 볼라드 개선사업</t>
    <phoneticPr fontId="2" type="noConversion"/>
  </si>
  <si>
    <t>탑동고가교 과속카메라 설치공사</t>
    <phoneticPr fontId="2" type="noConversion"/>
  </si>
  <si>
    <t>당진1교 회전교차로 설치공사</t>
    <phoneticPr fontId="2" type="noConversion"/>
  </si>
  <si>
    <t>350-4361</t>
    <phoneticPr fontId="2" type="noConversion"/>
  </si>
  <si>
    <t>350-4362</t>
    <phoneticPr fontId="2" type="noConversion"/>
  </si>
  <si>
    <t>시도10호선 확포장공사 문화재 지표조사용역</t>
    <phoneticPr fontId="2" type="noConversion"/>
  </si>
  <si>
    <t>도로과</t>
    <phoneticPr fontId="2" type="noConversion"/>
  </si>
  <si>
    <t>김무기</t>
    <phoneticPr fontId="2" type="noConversion"/>
  </si>
  <si>
    <t>우강203호선(송원선) 농어촌도로 확포장공사 실시설계용역</t>
    <phoneticPr fontId="2" type="noConversion"/>
  </si>
  <si>
    <t>장고항-용무치 도로개설용역</t>
    <phoneticPr fontId="2" type="noConversion"/>
  </si>
  <si>
    <t>이석근</t>
    <phoneticPr fontId="2" type="noConversion"/>
  </si>
  <si>
    <t>당진도시계획도로(푸르지오-공원)개설실시설계용역</t>
    <phoneticPr fontId="2" type="noConversion"/>
  </si>
  <si>
    <t>2016 보행환경 개선지구 공모사업 실시설계용역</t>
    <phoneticPr fontId="2" type="noConversion"/>
  </si>
  <si>
    <t>350-4381</t>
    <phoneticPr fontId="2" type="noConversion"/>
  </si>
  <si>
    <t>1</t>
    <phoneticPr fontId="2" type="noConversion"/>
  </si>
  <si>
    <t>통일교회-드림스타트(소로2-6)도시계획개설 실시설계용역</t>
    <phoneticPr fontId="2" type="noConversion"/>
  </si>
  <si>
    <t>350-4383</t>
    <phoneticPr fontId="2" type="noConversion"/>
  </si>
  <si>
    <t>합덕우체국-합덕초 도시계획도로 개설 실시설계용역</t>
    <phoneticPr fontId="2" type="noConversion"/>
  </si>
  <si>
    <t>탑동초뒤편 도시계획도로개설 폐기물처리용역</t>
    <phoneticPr fontId="2" type="noConversion"/>
  </si>
  <si>
    <t>지방도 615호 선형개량 폐기물처리용역</t>
    <phoneticPr fontId="2" type="noConversion"/>
  </si>
  <si>
    <t>롯데마트-송산개설공사(2단계)폐기물처리용역</t>
    <phoneticPr fontId="2" type="noConversion"/>
  </si>
  <si>
    <t>면천도시계획도로 소로2-11개설(서령철물-면천중학교) 폐기물처리용역</t>
    <phoneticPr fontId="2" type="noConversion"/>
  </si>
  <si>
    <t>송산우체국-농협간(1) 보도개설 폐기물처리용역</t>
    <phoneticPr fontId="2" type="noConversion"/>
  </si>
  <si>
    <t>의회 HD인터넷 방송 시스템 구축</t>
    <phoneticPr fontId="2" type="noConversion"/>
  </si>
  <si>
    <t>의회사무국</t>
    <phoneticPr fontId="2" type="noConversion"/>
  </si>
  <si>
    <t>박준서</t>
    <phoneticPr fontId="2" type="noConversion"/>
  </si>
  <si>
    <t>합덕보건지소 옥상방수 공사</t>
    <phoneticPr fontId="2" type="noConversion"/>
  </si>
  <si>
    <t>보건행정과</t>
    <phoneticPr fontId="2" type="noConversion"/>
  </si>
  <si>
    <t>최창호</t>
    <phoneticPr fontId="2" type="noConversion"/>
  </si>
  <si>
    <t>360-6007</t>
    <phoneticPr fontId="2" type="noConversion"/>
  </si>
  <si>
    <t>건강증진센터 옥상 방수 공사</t>
    <phoneticPr fontId="2" type="noConversion"/>
  </si>
  <si>
    <t>송산보건지소 2층 비가림 시설</t>
    <phoneticPr fontId="2" type="noConversion"/>
  </si>
  <si>
    <t>360-6007</t>
  </si>
  <si>
    <t>아찬보건진료소 2층 비가림 시설</t>
    <phoneticPr fontId="2" type="noConversion"/>
  </si>
  <si>
    <t>모평보건진료소 진료실 온돌판넬 설치</t>
    <phoneticPr fontId="2" type="noConversion"/>
  </si>
  <si>
    <t>지역사회만성조사 감시체계구축</t>
    <phoneticPr fontId="2" type="noConversion"/>
  </si>
  <si>
    <t>건강증진과</t>
    <phoneticPr fontId="2" type="noConversion"/>
  </si>
  <si>
    <t>정성숙</t>
    <phoneticPr fontId="2" type="noConversion"/>
  </si>
  <si>
    <t>360-6060</t>
    <phoneticPr fontId="2" type="noConversion"/>
  </si>
  <si>
    <t xml:space="preserve">참여형 사업 모델형 개발 연구 </t>
    <phoneticPr fontId="2" type="noConversion"/>
  </si>
  <si>
    <t>장은진</t>
    <phoneticPr fontId="2" type="noConversion"/>
  </si>
  <si>
    <t>360-6054</t>
    <phoneticPr fontId="2" type="noConversion"/>
  </si>
  <si>
    <t>건강도시 평가 연구</t>
    <phoneticPr fontId="2" type="noConversion"/>
  </si>
  <si>
    <t>이서희</t>
    <phoneticPr fontId="2" type="noConversion"/>
  </si>
  <si>
    <t>360-6051</t>
    <phoneticPr fontId="2" type="noConversion"/>
  </si>
  <si>
    <t>건강증진 건강박람회</t>
    <phoneticPr fontId="2" type="noConversion"/>
  </si>
  <si>
    <t>방역사업차량구입</t>
    <phoneticPr fontId="2" type="noConversion"/>
  </si>
  <si>
    <t>보건행정과</t>
    <phoneticPr fontId="2" type="noConversion"/>
  </si>
  <si>
    <t>최창호</t>
    <phoneticPr fontId="2" type="noConversion"/>
  </si>
  <si>
    <t>360-6007</t>
    <phoneticPr fontId="2" type="noConversion"/>
  </si>
  <si>
    <t>보건소 및 보건지소 의약품 구입</t>
    <phoneticPr fontId="2" type="noConversion"/>
  </si>
  <si>
    <t>김은선</t>
    <phoneticPr fontId="2" type="noConversion"/>
  </si>
  <si>
    <t>360-6092</t>
    <phoneticPr fontId="2" type="noConversion"/>
  </si>
  <si>
    <t>보건진료소 의약품 구입</t>
    <phoneticPr fontId="2" type="noConversion"/>
  </si>
  <si>
    <t>방역약품 구입</t>
    <phoneticPr fontId="2" type="noConversion"/>
  </si>
  <si>
    <t>이경순</t>
    <phoneticPr fontId="2" type="noConversion"/>
  </si>
  <si>
    <t>360-6012</t>
    <phoneticPr fontId="2" type="noConversion"/>
  </si>
  <si>
    <t>예방접종 약품 구입</t>
    <phoneticPr fontId="2" type="noConversion"/>
  </si>
  <si>
    <t>손영주</t>
    <phoneticPr fontId="2" type="noConversion"/>
  </si>
  <si>
    <t>360-6013</t>
    <phoneticPr fontId="2" type="noConversion"/>
  </si>
  <si>
    <t>7. 9</t>
    <phoneticPr fontId="2" type="noConversion"/>
  </si>
  <si>
    <t>복사기 구입</t>
    <phoneticPr fontId="2" type="noConversion"/>
  </si>
  <si>
    <t>이계숙</t>
    <phoneticPr fontId="2" type="noConversion"/>
  </si>
  <si>
    <t>360-6006</t>
    <phoneticPr fontId="2" type="noConversion"/>
  </si>
  <si>
    <t>문서파쇄기</t>
    <phoneticPr fontId="2" type="noConversion"/>
  </si>
  <si>
    <t>선풍기 구입</t>
    <phoneticPr fontId="2" type="noConversion"/>
  </si>
  <si>
    <t>360-6006</t>
  </si>
  <si>
    <t>난로 구입</t>
    <phoneticPr fontId="2" type="noConversion"/>
  </si>
  <si>
    <t>체성분분석기 구입</t>
    <phoneticPr fontId="2" type="noConversion"/>
  </si>
  <si>
    <t>자동혈압계 구입</t>
    <phoneticPr fontId="2" type="noConversion"/>
  </si>
  <si>
    <t>사지압박 공기압순환장치</t>
    <phoneticPr fontId="2" type="noConversion"/>
  </si>
  <si>
    <t>벽걸이 에어컨</t>
    <phoneticPr fontId="2" type="noConversion"/>
  </si>
  <si>
    <t>냉난방기</t>
    <phoneticPr fontId="2" type="noConversion"/>
  </si>
  <si>
    <t>흡연단속기</t>
    <phoneticPr fontId="2" type="noConversion"/>
  </si>
  <si>
    <t>박은복</t>
    <phoneticPr fontId="2" type="noConversion"/>
  </si>
  <si>
    <t>360-6053</t>
    <phoneticPr fontId="2" type="noConversion"/>
  </si>
  <si>
    <t>경노당 건강관리</t>
    <phoneticPr fontId="2" type="noConversion"/>
  </si>
  <si>
    <t>이숙희</t>
    <phoneticPr fontId="2" type="noConversion"/>
  </si>
  <si>
    <t>360-6062</t>
    <phoneticPr fontId="2" type="noConversion"/>
  </si>
  <si>
    <t>임산부 엽산제 및 철분제 구입</t>
    <phoneticPr fontId="2" type="noConversion"/>
  </si>
  <si>
    <t>유경선</t>
    <phoneticPr fontId="2" type="noConversion"/>
  </si>
  <si>
    <t>360-6082</t>
    <phoneticPr fontId="2" type="noConversion"/>
  </si>
  <si>
    <t>고구마 육묘장 ICT환경제어시스템구축</t>
    <phoneticPr fontId="2" type="noConversion"/>
  </si>
  <si>
    <t>농업기술센</t>
    <phoneticPr fontId="2" type="noConversion"/>
  </si>
  <si>
    <t>김선호</t>
    <phoneticPr fontId="2" type="noConversion"/>
  </si>
  <si>
    <t>360-6400</t>
    <phoneticPr fontId="2" type="noConversion"/>
  </si>
  <si>
    <t>우량씨감자생산 배지경하우스설치 공사</t>
    <phoneticPr fontId="2" type="noConversion"/>
  </si>
  <si>
    <t>바이러스무병 씨감자생산체계 구축</t>
    <phoneticPr fontId="2" type="noConversion"/>
  </si>
  <si>
    <t>종자은행 비가림시설 설치</t>
    <phoneticPr fontId="2" type="noConversion"/>
  </si>
  <si>
    <t>향토음식 힐링여행 프로그램 개발</t>
    <phoneticPr fontId="2" type="noConversion"/>
  </si>
  <si>
    <t>농업기술센터</t>
  </si>
  <si>
    <t>이선주</t>
    <phoneticPr fontId="2" type="noConversion"/>
  </si>
  <si>
    <t>360-6321</t>
    <phoneticPr fontId="2" type="noConversion"/>
  </si>
  <si>
    <t>6차산업화 수익모델 상품 개발</t>
    <phoneticPr fontId="2" type="noConversion"/>
  </si>
  <si>
    <t>청사 무인경비용역</t>
    <phoneticPr fontId="2" type="noConversion"/>
  </si>
  <si>
    <t>신선희</t>
    <phoneticPr fontId="2" type="noConversion"/>
  </si>
  <si>
    <t>360-6304</t>
    <phoneticPr fontId="2" type="noConversion"/>
  </si>
  <si>
    <t>업무용 컴퓨터 유지보수 용역</t>
    <phoneticPr fontId="2" type="noConversion"/>
  </si>
  <si>
    <t>청사 전기안전관리용역</t>
    <phoneticPr fontId="2" type="noConversion"/>
  </si>
  <si>
    <t>노원우</t>
    <phoneticPr fontId="2" type="noConversion"/>
  </si>
  <si>
    <t>360-6307</t>
    <phoneticPr fontId="2" type="noConversion"/>
  </si>
  <si>
    <t>농기계 교육훈련 장비 지원</t>
  </si>
  <si>
    <t>최상철</t>
    <phoneticPr fontId="2" type="noConversion"/>
  </si>
  <si>
    <t>360-6330</t>
    <phoneticPr fontId="2" type="noConversion"/>
  </si>
  <si>
    <t>본소 임대농기계 구입</t>
    <phoneticPr fontId="2" type="noConversion"/>
  </si>
  <si>
    <t>남부지소 임대농기계 구입</t>
    <phoneticPr fontId="2" type="noConversion"/>
  </si>
  <si>
    <t>전병길</t>
    <phoneticPr fontId="2" type="noConversion"/>
  </si>
  <si>
    <t>360-6422</t>
    <phoneticPr fontId="2" type="noConversion"/>
  </si>
  <si>
    <t>북부지소 임대농기계 구입</t>
    <phoneticPr fontId="2" type="noConversion"/>
  </si>
  <si>
    <t>임종석</t>
    <phoneticPr fontId="2" type="noConversion"/>
  </si>
  <si>
    <t>360-6615</t>
    <phoneticPr fontId="2" type="noConversion"/>
  </si>
  <si>
    <t>미생물 배양장비 구입</t>
    <phoneticPr fontId="2" type="noConversion"/>
  </si>
  <si>
    <t>원주현</t>
    <phoneticPr fontId="2" type="noConversion"/>
  </si>
  <si>
    <t>360-6393</t>
    <phoneticPr fontId="2" type="noConversion"/>
  </si>
  <si>
    <t>자체발주</t>
    <phoneticPr fontId="2" type="noConversion"/>
  </si>
  <si>
    <t>합덕읍 합덕리 기계화경작로 확포장공사</t>
    <phoneticPr fontId="2" type="noConversion"/>
  </si>
  <si>
    <t>토목</t>
    <phoneticPr fontId="2" type="noConversion"/>
  </si>
  <si>
    <t>합덕읍</t>
    <phoneticPr fontId="2" type="noConversion"/>
  </si>
  <si>
    <t>이기선</t>
    <phoneticPr fontId="2" type="noConversion"/>
  </si>
  <si>
    <t>360-8051</t>
    <phoneticPr fontId="2" type="noConversion"/>
  </si>
  <si>
    <t>상개리 배수로 정비공사</t>
    <phoneticPr fontId="2" type="noConversion"/>
  </si>
  <si>
    <t>원신흥리 배수로 정비공사</t>
    <phoneticPr fontId="2" type="noConversion"/>
  </si>
  <si>
    <t>중궁원리 배수로 정비공사</t>
    <phoneticPr fontId="2" type="noConversion"/>
  </si>
  <si>
    <t>묵성리 배수로 정비공사</t>
    <phoneticPr fontId="2" type="noConversion"/>
  </si>
  <si>
    <t>신리 배수로 정비공사</t>
    <phoneticPr fontId="2" type="noConversion"/>
  </si>
  <si>
    <t>합덕읍 교동2리 마을안길 정비공사</t>
    <phoneticPr fontId="2" type="noConversion"/>
  </si>
  <si>
    <t>도곡리 농로포장공사</t>
    <phoneticPr fontId="2" type="noConversion"/>
  </si>
  <si>
    <t>회태리 농로 및 배수로 정비공사</t>
    <phoneticPr fontId="2" type="noConversion"/>
  </si>
  <si>
    <t>소소리 농로 및 배수로 정비공사</t>
    <phoneticPr fontId="2" type="noConversion"/>
  </si>
  <si>
    <t>석우리 농로 및 배수로 정비공사</t>
    <phoneticPr fontId="2" type="noConversion"/>
  </si>
  <si>
    <t>신리 농로 포장공사</t>
    <phoneticPr fontId="2" type="noConversion"/>
  </si>
  <si>
    <t>재오지리 석축정비공사</t>
    <phoneticPr fontId="2" type="noConversion"/>
  </si>
  <si>
    <t>교동2리 배수로 정비공사</t>
    <phoneticPr fontId="2" type="noConversion"/>
  </si>
  <si>
    <t>중동리 마을하수도공사</t>
    <phoneticPr fontId="2" type="noConversion"/>
  </si>
  <si>
    <t>운곡리 농로 및 배수로 정비공사</t>
    <phoneticPr fontId="2" type="noConversion"/>
  </si>
  <si>
    <t>하운리 배수로 정비공사</t>
    <phoneticPr fontId="2" type="noConversion"/>
  </si>
  <si>
    <t>덕곡리 농산물 집하장 부지조성공사</t>
    <phoneticPr fontId="2" type="noConversion"/>
  </si>
  <si>
    <t>대호리 배수로 정비공사</t>
    <phoneticPr fontId="2" type="noConversion"/>
  </si>
  <si>
    <t>삼호리 농로 포장공사</t>
    <phoneticPr fontId="2" type="noConversion"/>
  </si>
  <si>
    <t>내동리 배수로 정비공사</t>
    <phoneticPr fontId="2" type="noConversion"/>
  </si>
  <si>
    <t>궁리 농로 및 배수로 정비공사</t>
    <phoneticPr fontId="2" type="noConversion"/>
  </si>
  <si>
    <t>신리 농로포장공사</t>
    <phoneticPr fontId="2" type="noConversion"/>
  </si>
  <si>
    <t>상흑리 농로포장공사</t>
    <phoneticPr fontId="2" type="noConversion"/>
  </si>
  <si>
    <t>하흑리 배수로 정비공사</t>
    <phoneticPr fontId="2" type="noConversion"/>
  </si>
  <si>
    <t>옥금리 배수로 정비공사</t>
    <phoneticPr fontId="2" type="noConversion"/>
  </si>
  <si>
    <t>도리 배수로 정비공사</t>
    <phoneticPr fontId="2" type="noConversion"/>
  </si>
  <si>
    <t>합덕리 배수로 정비공사</t>
    <phoneticPr fontId="2" type="noConversion"/>
  </si>
  <si>
    <t>상궁원리 마을안길 아스콘덧씌우기공사</t>
    <phoneticPr fontId="2" type="noConversion"/>
  </si>
  <si>
    <t>후경리 배수로 정비공사</t>
    <phoneticPr fontId="2" type="noConversion"/>
  </si>
  <si>
    <t>궁리 용수로 정비공사</t>
    <phoneticPr fontId="2" type="noConversion"/>
  </si>
  <si>
    <t>원신흥 용수로 정비공사</t>
    <phoneticPr fontId="2" type="noConversion"/>
  </si>
  <si>
    <t>도리 용수로 정비공사</t>
    <phoneticPr fontId="2" type="noConversion"/>
  </si>
  <si>
    <t>구합덕 용수로 정비공사</t>
    <phoneticPr fontId="2" type="noConversion"/>
  </si>
  <si>
    <t>창정리 팔각정 보수공사</t>
    <phoneticPr fontId="2" type="noConversion"/>
  </si>
  <si>
    <t>신촌리 농로 포장공사</t>
    <phoneticPr fontId="2" type="noConversion"/>
  </si>
  <si>
    <t>교동2리 도로 포장공사</t>
    <phoneticPr fontId="2" type="noConversion"/>
  </si>
  <si>
    <t>서동 마을방송 시설</t>
    <phoneticPr fontId="2" type="noConversion"/>
  </si>
  <si>
    <t>교동2리 상수도 보수공사</t>
    <phoneticPr fontId="2" type="noConversion"/>
  </si>
  <si>
    <t>대호리 마을회관주변 정비사업</t>
    <phoneticPr fontId="2" type="noConversion"/>
  </si>
  <si>
    <t>묵성리 마을회관주변 정비사업</t>
    <phoneticPr fontId="2" type="noConversion"/>
  </si>
  <si>
    <t>의용소방대 사무실 보수공사</t>
    <phoneticPr fontId="2" type="noConversion"/>
  </si>
  <si>
    <t>합덕 하운회관 주변정비사업</t>
    <phoneticPr fontId="2" type="noConversion"/>
  </si>
  <si>
    <t>운곡리 경로당 방수 및 주변정비사업</t>
    <phoneticPr fontId="2" type="noConversion"/>
  </si>
  <si>
    <t>소소리 경로당 주변 체육시설</t>
    <phoneticPr fontId="2" type="noConversion"/>
  </si>
  <si>
    <t>상개리 마을회관 주변정비사업</t>
    <phoneticPr fontId="2" type="noConversion"/>
  </si>
  <si>
    <t>가교1리 농로 및 세천정비공사</t>
    <phoneticPr fontId="2" type="noConversion"/>
  </si>
  <si>
    <t>송악읍</t>
    <phoneticPr fontId="2" type="noConversion"/>
  </si>
  <si>
    <t>조정준</t>
    <phoneticPr fontId="2" type="noConversion"/>
  </si>
  <si>
    <t>360-8122</t>
    <phoneticPr fontId="2" type="noConversion"/>
  </si>
  <si>
    <t>가교2리 농로 및 세천정비공사</t>
    <phoneticPr fontId="2" type="noConversion"/>
  </si>
  <si>
    <t>방계리 농로 및 세천정비공사</t>
    <phoneticPr fontId="2" type="noConversion"/>
  </si>
  <si>
    <t>본당리 농로 및 세천정비공사</t>
    <phoneticPr fontId="2" type="noConversion"/>
  </si>
  <si>
    <t>청금리 농로 및 세천정비공사</t>
    <phoneticPr fontId="2" type="noConversion"/>
  </si>
  <si>
    <t>봉교리 농로 및 세천정비공사</t>
    <phoneticPr fontId="2" type="noConversion"/>
  </si>
  <si>
    <t>광명리 농로 및 세천정비공사</t>
    <phoneticPr fontId="2" type="noConversion"/>
  </si>
  <si>
    <t>반촌2리 농로 및 세천정비공사</t>
    <phoneticPr fontId="2" type="noConversion"/>
  </si>
  <si>
    <t>영천리 농로 및 세천정비공사</t>
    <phoneticPr fontId="2" type="noConversion"/>
  </si>
  <si>
    <t>금곡리 농로 및 세천정비공사</t>
    <phoneticPr fontId="2" type="noConversion"/>
  </si>
  <si>
    <t>전대1리 농로 및 세천정비공사</t>
    <phoneticPr fontId="2" type="noConversion"/>
  </si>
  <si>
    <t>전대2리 농로 및 세천정비공사</t>
    <phoneticPr fontId="2" type="noConversion"/>
  </si>
  <si>
    <t>도원리 농로 및 세천정비공사</t>
    <phoneticPr fontId="2" type="noConversion"/>
  </si>
  <si>
    <t>복운3리 운동장부지 배수로 정비공사</t>
    <phoneticPr fontId="2" type="noConversion"/>
  </si>
  <si>
    <t>고대1리 농로 및 세천정비공사</t>
    <phoneticPr fontId="2" type="noConversion"/>
  </si>
  <si>
    <t>고대2리 농로 및 세천정비공사</t>
    <phoneticPr fontId="2" type="noConversion"/>
  </si>
  <si>
    <t>월곡리 농로 및 세천정비공사</t>
    <phoneticPr fontId="2" type="noConversion"/>
  </si>
  <si>
    <t>정곡리 농로 및 세천정비공사</t>
    <phoneticPr fontId="2" type="noConversion"/>
  </si>
  <si>
    <t>석포1리 농로 및 세천정비공사</t>
    <phoneticPr fontId="2" type="noConversion"/>
  </si>
  <si>
    <t>가학리 농로 및 세천정비공사</t>
    <phoneticPr fontId="2" type="noConversion"/>
  </si>
  <si>
    <t>영천리 용수로 정비공사</t>
    <phoneticPr fontId="2" type="noConversion"/>
  </si>
  <si>
    <t>기지초등학교 주변보도블럭 및 계단보수공사</t>
    <phoneticPr fontId="2" type="noConversion"/>
  </si>
  <si>
    <t>석포리 운동기구 설치</t>
    <phoneticPr fontId="2" type="noConversion"/>
  </si>
  <si>
    <t>장항1리 옹벽설치공사</t>
    <phoneticPr fontId="2" type="noConversion"/>
  </si>
  <si>
    <t>고대면</t>
    <phoneticPr fontId="2" type="noConversion"/>
  </si>
  <si>
    <t>유병춘</t>
    <phoneticPr fontId="2" type="noConversion"/>
  </si>
  <si>
    <t>360-8154</t>
    <phoneticPr fontId="2" type="noConversion"/>
  </si>
  <si>
    <t>용두1리 배수로 정비공사</t>
    <phoneticPr fontId="2" type="noConversion"/>
  </si>
  <si>
    <t>용두2리 배수로정비공사</t>
    <phoneticPr fontId="2" type="noConversion"/>
  </si>
  <si>
    <t>360-8154</t>
  </si>
  <si>
    <t>슬항1리 배수로 정비공사</t>
    <phoneticPr fontId="2" type="noConversion"/>
  </si>
  <si>
    <t>슬항2리 용배수로 설치 및 포장공사</t>
    <phoneticPr fontId="2" type="noConversion"/>
  </si>
  <si>
    <t>대촌1리 용배수로 설치 및 포장공사</t>
    <phoneticPr fontId="2" type="noConversion"/>
  </si>
  <si>
    <t>대촌2리 농로 포장공사</t>
    <phoneticPr fontId="2" type="noConversion"/>
  </si>
  <si>
    <t>장항1리 농로 및 경작로 포장공사</t>
    <phoneticPr fontId="2" type="noConversion"/>
  </si>
  <si>
    <t>장항2리 농로 확포장공사</t>
    <phoneticPr fontId="2" type="noConversion"/>
  </si>
  <si>
    <t>성산1리 농로 포장공사</t>
    <phoneticPr fontId="2" type="noConversion"/>
  </si>
  <si>
    <t>성산2리 옹벽 설치공사</t>
    <phoneticPr fontId="2" type="noConversion"/>
  </si>
  <si>
    <t>성산3리 농로 포장공사</t>
    <phoneticPr fontId="2" type="noConversion"/>
  </si>
  <si>
    <t>당진포1리 농로포장공사</t>
    <phoneticPr fontId="2" type="noConversion"/>
  </si>
  <si>
    <t>당진포2리 농로 포장공사</t>
    <phoneticPr fontId="2" type="noConversion"/>
  </si>
  <si>
    <t>당진포3리 배수로 정비공사</t>
    <phoneticPr fontId="2" type="noConversion"/>
  </si>
  <si>
    <t>옥현리 농로 포장공사</t>
    <phoneticPr fontId="2" type="noConversion"/>
  </si>
  <si>
    <t>항곡리 축대설치 및 농로확포장</t>
    <phoneticPr fontId="2" type="noConversion"/>
  </si>
  <si>
    <t>진관1리 농로 포장공사</t>
    <phoneticPr fontId="2" type="noConversion"/>
  </si>
  <si>
    <t>진관1리 아프콘포장공사</t>
    <phoneticPr fontId="2" type="noConversion"/>
  </si>
  <si>
    <t>진관2리 농로 포장공사</t>
    <phoneticPr fontId="2" type="noConversion"/>
  </si>
  <si>
    <t>슬항1리 농로 가각정비 및 배수로공사</t>
    <phoneticPr fontId="2" type="noConversion"/>
  </si>
  <si>
    <t>대촌1리 마을창고 앞 광장 포장공사</t>
    <phoneticPr fontId="2" type="noConversion"/>
  </si>
  <si>
    <t>장항1리 배수로정비 및 아스콘포장공사</t>
    <phoneticPr fontId="2" type="noConversion"/>
  </si>
  <si>
    <t>청사옥상 보수공사 및 주민자치센터 천정보수공사</t>
    <phoneticPr fontId="2" type="noConversion"/>
  </si>
  <si>
    <t>이슬비</t>
    <phoneticPr fontId="2" type="noConversion"/>
  </si>
  <si>
    <t>360-8155</t>
    <phoneticPr fontId="2" type="noConversion"/>
  </si>
  <si>
    <t>청사 보일러 배관(동파이프)교체공사</t>
    <phoneticPr fontId="2" type="noConversion"/>
  </si>
  <si>
    <t>주민자치센터 계량기 분리</t>
    <phoneticPr fontId="2" type="noConversion"/>
  </si>
  <si>
    <t>통정1리 농로포장 및 배수로 정비공사</t>
  </si>
  <si>
    <t>석문면</t>
    <phoneticPr fontId="2" type="noConversion"/>
  </si>
  <si>
    <t>김민영</t>
    <phoneticPr fontId="2" type="noConversion"/>
  </si>
  <si>
    <t>360-8206</t>
    <phoneticPr fontId="2" type="noConversion"/>
  </si>
  <si>
    <t>통정2리 농로포장 및 아스콘 덧씌우기 공사</t>
  </si>
  <si>
    <t>삼화1리 배수로정비 및 아스콘 덧씌우기 공사</t>
  </si>
  <si>
    <t>삼화2리 농로포장 및 배수로 정비공사</t>
  </si>
  <si>
    <t>360-8206</t>
  </si>
  <si>
    <t>삼화3리 농로포장 및 배수로 정비공사</t>
  </si>
  <si>
    <t>삼봉1리 농로포장 및 배수로 정비공사</t>
  </si>
  <si>
    <t>삼봉2리 농로포장 및 배수로 정비공사</t>
  </si>
  <si>
    <t>삼봉3리 농로포장 및 배수로 정비공사</t>
  </si>
  <si>
    <t>삼봉4리 농로포장 및 배수로 정비공사</t>
  </si>
  <si>
    <t>장고항1리 농로포장 및 배수로 정비공사</t>
  </si>
  <si>
    <t>장고항2리 마을표지석 설치공사</t>
  </si>
  <si>
    <t>장고항3리 농로포장 및 배수로 정비공사</t>
  </si>
  <si>
    <t>교로1리 농로포장 및 농업 관로 공사</t>
  </si>
  <si>
    <t>교로2리 농로포장 및 배수로 정비공사</t>
  </si>
  <si>
    <t>교로3리 농로포장 및 배수로 정비공사</t>
  </si>
  <si>
    <t>초락도1리 농로포장 및 배수로 정비공사</t>
  </si>
  <si>
    <t>초락도2리 농로포장 및 배수로 정비공사</t>
  </si>
  <si>
    <t>난지도 1리 농로포장 및 배수로 정비공사</t>
  </si>
  <si>
    <t>난지도 2리 농로포장 및양식장 진입로 공사</t>
  </si>
  <si>
    <t>꽃 육묘장 설치공사</t>
  </si>
  <si>
    <t>초락도리 벚나무 식재공사</t>
  </si>
  <si>
    <t>난지도리 해당화 식재공사</t>
  </si>
  <si>
    <t>교로2리 농로포장공사</t>
  </si>
  <si>
    <t>조금리 배수로 정비공사</t>
    <phoneticPr fontId="2" type="noConversion"/>
  </si>
  <si>
    <t>대호지면</t>
    <phoneticPr fontId="2" type="noConversion"/>
  </si>
  <si>
    <t>오주원</t>
    <phoneticPr fontId="2" type="noConversion"/>
  </si>
  <si>
    <t>360-8252</t>
    <phoneticPr fontId="2" type="noConversion"/>
  </si>
  <si>
    <t>사성1리 포장 및 배수로 정비공사</t>
    <phoneticPr fontId="2" type="noConversion"/>
  </si>
  <si>
    <t>사성2리 포장 및 배수로 정비공사</t>
    <phoneticPr fontId="2" type="noConversion"/>
  </si>
  <si>
    <t>적서리 마을안길 포장공사</t>
    <phoneticPr fontId="2" type="noConversion"/>
  </si>
  <si>
    <t>도이1리 농로포장공사</t>
    <phoneticPr fontId="2" type="noConversion"/>
  </si>
  <si>
    <t>도이2리 포장 및 배수로 정비공사</t>
    <phoneticPr fontId="2" type="noConversion"/>
  </si>
  <si>
    <t>두산1리 포장 및 배수로 정비공사</t>
    <phoneticPr fontId="2" type="noConversion"/>
  </si>
  <si>
    <t>두산2리 포장 및 배수로 정비공사</t>
    <phoneticPr fontId="2" type="noConversion"/>
  </si>
  <si>
    <t>장정리 포장 및 배수로 정비공사</t>
    <phoneticPr fontId="2" type="noConversion"/>
  </si>
  <si>
    <t>마중리 농로포장공사</t>
    <phoneticPr fontId="2" type="noConversion"/>
  </si>
  <si>
    <t>송전리 포장 및 배수로 정비공사</t>
    <phoneticPr fontId="2" type="noConversion"/>
  </si>
  <si>
    <t>출포리 배수로 정비공사</t>
    <phoneticPr fontId="2" type="noConversion"/>
  </si>
  <si>
    <t>조금리 세천 정비공사</t>
    <phoneticPr fontId="2" type="noConversion"/>
  </si>
  <si>
    <t>장정리 비가림 시설</t>
    <phoneticPr fontId="2" type="noConversion"/>
  </si>
  <si>
    <t>적서리 용수로 정비공사</t>
    <phoneticPr fontId="2" type="noConversion"/>
  </si>
  <si>
    <t>대호지면 두산리 세천정비공사</t>
    <phoneticPr fontId="2" type="noConversion"/>
  </si>
  <si>
    <t>대호지면 적서리 용배수로정비공사</t>
    <phoneticPr fontId="2" type="noConversion"/>
  </si>
  <si>
    <t>대호지면 도이2리 기계화경작로 확포장공사</t>
    <phoneticPr fontId="2" type="noConversion"/>
  </si>
  <si>
    <t>대호지면 송전리 기계화경작로 확포장공사</t>
    <phoneticPr fontId="2" type="noConversion"/>
  </si>
  <si>
    <t>대호지면 사성리 농로포장공사</t>
    <phoneticPr fontId="2" type="noConversion"/>
  </si>
  <si>
    <t>천의1리 농로포장 및 배수로 정비공사</t>
    <phoneticPr fontId="2" type="noConversion"/>
  </si>
  <si>
    <t>정미면</t>
    <phoneticPr fontId="2" type="noConversion"/>
  </si>
  <si>
    <t>이상혁</t>
    <phoneticPr fontId="2" type="noConversion"/>
  </si>
  <si>
    <t>360-8303</t>
    <phoneticPr fontId="2" type="noConversion"/>
  </si>
  <si>
    <t>천의2리 농로포장 및 배수로 정비공사</t>
  </si>
  <si>
    <t>승산리 농로포장 및 배수로 정비공사</t>
    <phoneticPr fontId="2" type="noConversion"/>
  </si>
  <si>
    <t>360-8303</t>
  </si>
  <si>
    <t>대조리 농로포장 및 배수로 정비공사</t>
    <phoneticPr fontId="2" type="noConversion"/>
  </si>
  <si>
    <t>도산리 농로포장 및 배수로 정비공사</t>
    <phoneticPr fontId="2" type="noConversion"/>
  </si>
  <si>
    <t>매방리 농로포장 및 배수로 정비공사</t>
    <phoneticPr fontId="2" type="noConversion"/>
  </si>
  <si>
    <t>우산리 농로포장 및 배수로 정비공사</t>
    <phoneticPr fontId="2" type="noConversion"/>
  </si>
  <si>
    <t>하성리 농로포장 및 배수로 정비공사</t>
    <phoneticPr fontId="2" type="noConversion"/>
  </si>
  <si>
    <t>산성리 농로포장 및 배수로 정비공사</t>
    <phoneticPr fontId="2" type="noConversion"/>
  </si>
  <si>
    <t>덕삼리 농로포장 및 배수로 정비공사</t>
    <phoneticPr fontId="2" type="noConversion"/>
  </si>
  <si>
    <t>봉성리 농로포장 및 배수로 정비공사</t>
    <phoneticPr fontId="2" type="noConversion"/>
  </si>
  <si>
    <t>수당리 농로포장 및 배수로 정비공사</t>
    <phoneticPr fontId="2" type="noConversion"/>
  </si>
  <si>
    <t>사관리 농로포장 및 배수로 정비공사</t>
    <phoneticPr fontId="2" type="noConversion"/>
  </si>
  <si>
    <t>대운산리 농로포장 및 배수로 정비공사</t>
    <phoneticPr fontId="2" type="noConversion"/>
  </si>
  <si>
    <t>덕마리 농로포장 및 배수로 정비공사</t>
    <phoneticPr fontId="2" type="noConversion"/>
  </si>
  <si>
    <t>신시리 농로포장 및 배수로 정비공사</t>
    <phoneticPr fontId="2" type="noConversion"/>
  </si>
  <si>
    <t>모평리 농로포장 및 배수로 정비공사</t>
    <phoneticPr fontId="2" type="noConversion"/>
  </si>
  <si>
    <t>봉생리 농로포장 및 배수로 정비공사</t>
    <phoneticPr fontId="2" type="noConversion"/>
  </si>
  <si>
    <t>봉성리 마을안길 아스콘 덧씌우기</t>
    <phoneticPr fontId="2" type="noConversion"/>
  </si>
  <si>
    <t>우산리 농막 설치공사</t>
    <phoneticPr fontId="2" type="noConversion"/>
  </si>
  <si>
    <t>매방리 정자 설치공사</t>
    <phoneticPr fontId="2" type="noConversion"/>
  </si>
  <si>
    <t>덕삼리 배수로 정비공사</t>
    <phoneticPr fontId="2" type="noConversion"/>
  </si>
  <si>
    <t>봉성리 마을회관 보수공사</t>
    <phoneticPr fontId="2" type="noConversion"/>
  </si>
  <si>
    <t>덕삼리 두리마을 인근 주변 정비사업</t>
    <phoneticPr fontId="2" type="noConversion"/>
  </si>
  <si>
    <t>입찰(소액수의)</t>
    <phoneticPr fontId="2" type="noConversion"/>
  </si>
  <si>
    <t>도산리 정자설치</t>
    <phoneticPr fontId="2" type="noConversion"/>
  </si>
  <si>
    <t>대조리 농로포장공사</t>
    <phoneticPr fontId="2" type="noConversion"/>
  </si>
  <si>
    <t>천의2리 기계화 경작로 확포장공사</t>
  </si>
  <si>
    <t>영농현안 개선사업</t>
    <phoneticPr fontId="2" type="noConversion"/>
  </si>
  <si>
    <t>성상1리 아스콘 덧씌우기공사</t>
    <phoneticPr fontId="2" type="noConversion"/>
  </si>
  <si>
    <t>면천면</t>
    <phoneticPr fontId="2" type="noConversion"/>
  </si>
  <si>
    <t>성은제</t>
    <phoneticPr fontId="2" type="noConversion"/>
  </si>
  <si>
    <t>360-8353</t>
    <phoneticPr fontId="2" type="noConversion"/>
  </si>
  <si>
    <t>성상2리 배수로 정비 및 마을안길 포장공사</t>
    <phoneticPr fontId="2" type="noConversion"/>
  </si>
  <si>
    <t>상하리 배수로 정비공사</t>
    <phoneticPr fontId="2" type="noConversion"/>
  </si>
  <si>
    <t>원동리 농로포장 및 배수로 정비공사</t>
    <phoneticPr fontId="2" type="noConversion"/>
  </si>
  <si>
    <t>360-8353</t>
  </si>
  <si>
    <t>문봉1리 배수로 정비공사</t>
    <phoneticPr fontId="2" type="noConversion"/>
  </si>
  <si>
    <t>문봉2리 배수로 정비공사</t>
    <phoneticPr fontId="2" type="noConversion"/>
  </si>
  <si>
    <t>자개1리 배수로 정비공사</t>
    <phoneticPr fontId="2" type="noConversion"/>
  </si>
  <si>
    <t>자개2리 배수로 및 농로포장공사</t>
    <phoneticPr fontId="2" type="noConversion"/>
  </si>
  <si>
    <t>율사리 마을안길 확포장공사</t>
    <phoneticPr fontId="2" type="noConversion"/>
  </si>
  <si>
    <t>대치리 마을안길 포장공사</t>
    <phoneticPr fontId="2" type="noConversion"/>
  </si>
  <si>
    <t>삼웅1리 배수로 정비공사</t>
    <phoneticPr fontId="2" type="noConversion"/>
  </si>
  <si>
    <t>삼웅2리 농로포장공사</t>
    <phoneticPr fontId="2" type="noConversion"/>
  </si>
  <si>
    <t>송학1리 배수로 정비공사</t>
    <phoneticPr fontId="2" type="noConversion"/>
  </si>
  <si>
    <t>송학2리 아프콘 덧씌우기공사</t>
    <phoneticPr fontId="2" type="noConversion"/>
  </si>
  <si>
    <t>죽동1리 배수로 및 농로 포장공사</t>
    <phoneticPr fontId="2" type="noConversion"/>
  </si>
  <si>
    <t>죽동2리 배수로 및 농로 포장공사</t>
    <phoneticPr fontId="2" type="noConversion"/>
  </si>
  <si>
    <t>사기소리 아스콘 덧씌우기공사</t>
    <phoneticPr fontId="2" type="noConversion"/>
  </si>
  <si>
    <t>소규모 생활민원 사업</t>
    <phoneticPr fontId="2" type="noConversion"/>
  </si>
  <si>
    <t>율사리 마을안길 포장공사</t>
    <phoneticPr fontId="2" type="noConversion"/>
  </si>
  <si>
    <t>송학2리 용수로 정비공사</t>
    <phoneticPr fontId="2" type="noConversion"/>
  </si>
  <si>
    <t>죽동1리 T형 용수로 정비공사</t>
    <phoneticPr fontId="2" type="noConversion"/>
  </si>
  <si>
    <t>문봉1리 용수로 정비공사</t>
    <phoneticPr fontId="2" type="noConversion"/>
  </si>
  <si>
    <t>새마을 주변가꾸기 사업 및 환경개선사업</t>
    <phoneticPr fontId="2" type="noConversion"/>
  </si>
  <si>
    <t>면천소재지 주변정비사업</t>
    <phoneticPr fontId="2" type="noConversion"/>
  </si>
  <si>
    <t>원동리 마을회관 주변정비사업</t>
    <phoneticPr fontId="2" type="noConversion"/>
  </si>
  <si>
    <t>세천 및 영농개선사업</t>
    <phoneticPr fontId="2" type="noConversion"/>
  </si>
  <si>
    <t>응급복구사업</t>
    <phoneticPr fontId="2" type="noConversion"/>
  </si>
  <si>
    <t>소방대 셧터 교체공사</t>
    <phoneticPr fontId="2" type="noConversion"/>
  </si>
  <si>
    <t>삼울이 마을회관 보수공사</t>
    <phoneticPr fontId="2" type="noConversion"/>
  </si>
  <si>
    <t>송학1리 창고신축공사</t>
    <phoneticPr fontId="2" type="noConversion"/>
  </si>
  <si>
    <t>순성면 양유리 배수로 정비공사</t>
    <phoneticPr fontId="2" type="noConversion"/>
  </si>
  <si>
    <t>순성면</t>
    <phoneticPr fontId="2" type="noConversion"/>
  </si>
  <si>
    <t>엄기봉</t>
    <phoneticPr fontId="2" type="noConversion"/>
  </si>
  <si>
    <t>봉소1리 마을안길 포장 및 세청정비 공사</t>
    <phoneticPr fontId="2" type="noConversion"/>
  </si>
  <si>
    <t>봉소2리 마을안길 포장 및 세청정비 공사</t>
    <phoneticPr fontId="2" type="noConversion"/>
  </si>
  <si>
    <t>봉소3리 마을안길 포장 및 세청정비 공사</t>
    <phoneticPr fontId="2" type="noConversion"/>
  </si>
  <si>
    <t>백석리 마을안길 포장 및 세청정비 공사</t>
    <phoneticPr fontId="2" type="noConversion"/>
  </si>
  <si>
    <t>양유리 마을안길 포장 및 세청정비 공사</t>
    <phoneticPr fontId="2" type="noConversion"/>
  </si>
  <si>
    <t>나산리 마을안길 포장 및 세청정비 공사</t>
    <phoneticPr fontId="2" type="noConversion"/>
  </si>
  <si>
    <t>광천리 마을안길 포장 및 세청정비 공사</t>
    <phoneticPr fontId="2" type="noConversion"/>
  </si>
  <si>
    <t>본1리 마을안길 포장 및 세청정비 공사</t>
    <phoneticPr fontId="2" type="noConversion"/>
  </si>
  <si>
    <t>본2리 마을안길 포장 및 세청정비 공사</t>
    <phoneticPr fontId="2" type="noConversion"/>
  </si>
  <si>
    <t>중방1리 마을안길 포장 및 세청정비 공사</t>
    <phoneticPr fontId="2" type="noConversion"/>
  </si>
  <si>
    <t>중방2리 마을안길 포장 및 세청정비 공사</t>
    <phoneticPr fontId="2" type="noConversion"/>
  </si>
  <si>
    <t>아찬리 마을안길 포장 및 세청정비 공사</t>
    <phoneticPr fontId="2" type="noConversion"/>
  </si>
  <si>
    <t>옥호1리 마을안길 포장 및 세청정비 공사</t>
    <phoneticPr fontId="2" type="noConversion"/>
  </si>
  <si>
    <t>옥호2리 마을안길 포장 및 세청정비 공사</t>
    <phoneticPr fontId="2" type="noConversion"/>
  </si>
  <si>
    <t>성북1리 길 포장 및 세청정비 공사</t>
    <phoneticPr fontId="2" type="noConversion"/>
  </si>
  <si>
    <t>성북2리 마을안길 포장 및 세청정비 공사</t>
    <phoneticPr fontId="2" type="noConversion"/>
  </si>
  <si>
    <t>갈산리 마을안길 포장 및 세청정비 공사</t>
    <phoneticPr fontId="2" type="noConversion"/>
  </si>
  <si>
    <t>백석리 용수리 정비공사</t>
    <phoneticPr fontId="2" type="noConversion"/>
  </si>
  <si>
    <t>본1리 마을회관 주변 정리사업</t>
    <phoneticPr fontId="2" type="noConversion"/>
  </si>
  <si>
    <t>봉소1리 경로당 주변 정비사업</t>
    <phoneticPr fontId="2" type="noConversion"/>
  </si>
  <si>
    <t>나산리 마을회관 주변정비사업</t>
    <phoneticPr fontId="2" type="noConversion"/>
  </si>
  <si>
    <t>봉소3리 아스콘 포장공사</t>
    <phoneticPr fontId="2" type="noConversion"/>
  </si>
  <si>
    <t>양유리 배수로정비공사</t>
    <phoneticPr fontId="2" type="noConversion"/>
  </si>
  <si>
    <t>나산리 마을쉼터(정자)설치공사</t>
    <phoneticPr fontId="2" type="noConversion"/>
  </si>
  <si>
    <t>본2리 배수로 정비공사</t>
    <phoneticPr fontId="2" type="noConversion"/>
  </si>
  <si>
    <t>중방2리 배수로 정비공사</t>
    <phoneticPr fontId="2" type="noConversion"/>
  </si>
  <si>
    <t>옥호2리 배수로 정비공사</t>
    <phoneticPr fontId="2" type="noConversion"/>
  </si>
  <si>
    <t>성북1리 세천 정비공사</t>
    <phoneticPr fontId="2" type="noConversion"/>
  </si>
  <si>
    <t>성북2리 농로포장공사</t>
    <phoneticPr fontId="2" type="noConversion"/>
  </si>
  <si>
    <t>갈산리 농로포장공사</t>
    <phoneticPr fontId="2" type="noConversion"/>
  </si>
  <si>
    <t>송산2리 농로포장 및 배수로 정비공사</t>
  </si>
  <si>
    <t>우강면</t>
    <phoneticPr fontId="2" type="noConversion"/>
  </si>
  <si>
    <t>박수형</t>
    <phoneticPr fontId="2" type="noConversion"/>
  </si>
  <si>
    <t>360-8453</t>
    <phoneticPr fontId="2" type="noConversion"/>
  </si>
  <si>
    <t>원치리 농로포장 및 배수로 정비공사</t>
  </si>
  <si>
    <t>공포리 배수로 정비공사</t>
  </si>
  <si>
    <t>강문리 배수로 정비공사</t>
  </si>
  <si>
    <t>소반리 용수로 정비공사</t>
  </si>
  <si>
    <t>대포리 용수로 정비공사</t>
  </si>
  <si>
    <t>내경1리 용배수로 정비공사</t>
  </si>
  <si>
    <t>내경2리 용수로 정비공사</t>
  </si>
  <si>
    <t>성원리 배수로 정비공사</t>
  </si>
  <si>
    <t>세류2리 용배수로 정비공사</t>
  </si>
  <si>
    <t>원치리 용배수로 정비공사</t>
  </si>
  <si>
    <t>송산1리 배수로 정비공사</t>
  </si>
  <si>
    <t>신촌리 용배수로 정비공사</t>
  </si>
  <si>
    <t>원대포리 용수로 정비공사</t>
  </si>
  <si>
    <t>창1리 아스팔트 덧씌우기 공사</t>
  </si>
  <si>
    <t>창2리 농로포장공사</t>
  </si>
  <si>
    <t>송산1리 농로포장공사</t>
  </si>
  <si>
    <t>송산3리 옹벽설치공사</t>
  </si>
  <si>
    <t>세류1리 배수로 정비공사</t>
  </si>
  <si>
    <t>세류2리 아스팔트 덧씌우기 공사</t>
  </si>
  <si>
    <t>부장리 농로포장공사</t>
  </si>
  <si>
    <t>신촌리 마을안길 포장공사</t>
  </si>
  <si>
    <t>창2리 마을 광장포장</t>
  </si>
  <si>
    <t>송산2리 마을안길 포장공사</t>
  </si>
  <si>
    <t>소방파출소 포장공사</t>
  </si>
  <si>
    <t>내경리 경로당 주변 체육시설</t>
    <phoneticPr fontId="6" type="noConversion"/>
  </si>
  <si>
    <t>공포리 경로당 주변 정리사업</t>
    <phoneticPr fontId="6" type="noConversion"/>
  </si>
  <si>
    <t>우강면 행정타운 붕괴위험 사면절토 공사</t>
  </si>
  <si>
    <t xml:space="preserve">금1리 마을안길 아스콘 덧씌우기 </t>
    <phoneticPr fontId="2" type="noConversion"/>
  </si>
  <si>
    <t>신평면</t>
    <phoneticPr fontId="2" type="noConversion"/>
  </si>
  <si>
    <t>이한범</t>
    <phoneticPr fontId="2" type="noConversion"/>
  </si>
  <si>
    <t>360-8502</t>
    <phoneticPr fontId="2" type="noConversion"/>
  </si>
  <si>
    <t xml:space="preserve">금천2리 농로포장공사 </t>
    <phoneticPr fontId="2" type="noConversion"/>
  </si>
  <si>
    <t xml:space="preserve">초대1리 농로포장공사 </t>
    <phoneticPr fontId="2" type="noConversion"/>
  </si>
  <si>
    <t xml:space="preserve">초대2리 배수로 정비공사 </t>
    <phoneticPr fontId="2" type="noConversion"/>
  </si>
  <si>
    <t xml:space="preserve">거산1리 배수로 정비공사 </t>
    <phoneticPr fontId="2" type="noConversion"/>
  </si>
  <si>
    <t xml:space="preserve">거산2리 용배수로 정비공사 </t>
    <phoneticPr fontId="2" type="noConversion"/>
  </si>
  <si>
    <t xml:space="preserve">상오리 농로 포장공사 </t>
    <phoneticPr fontId="2" type="noConversion"/>
  </si>
  <si>
    <t xml:space="preserve">남산1리 농로 포장공사 </t>
    <phoneticPr fontId="2" type="noConversion"/>
  </si>
  <si>
    <t xml:space="preserve">남산2리 배수로 정비공사 </t>
    <phoneticPr fontId="2" type="noConversion"/>
  </si>
  <si>
    <t xml:space="preserve">신송1리 배수로 정비공사 </t>
    <phoneticPr fontId="2" type="noConversion"/>
  </si>
  <si>
    <t xml:space="preserve">신송2리 배수로 정비공사 </t>
    <phoneticPr fontId="2" type="noConversion"/>
  </si>
  <si>
    <t xml:space="preserve">신흥1리 용배수로 정비공사 </t>
    <phoneticPr fontId="2" type="noConversion"/>
  </si>
  <si>
    <t xml:space="preserve">신흥2리 농로 포장공사 </t>
    <phoneticPr fontId="2" type="noConversion"/>
  </si>
  <si>
    <t xml:space="preserve">신당리 농로 포장공사 </t>
    <phoneticPr fontId="2" type="noConversion"/>
  </si>
  <si>
    <t xml:space="preserve">운정리 농로포장공사 </t>
    <phoneticPr fontId="2" type="noConversion"/>
  </si>
  <si>
    <t xml:space="preserve">금천1리 마을안길 포장공사 </t>
    <phoneticPr fontId="2" type="noConversion"/>
  </si>
  <si>
    <t xml:space="preserve">초대1리 용배수로 정비공사 </t>
    <phoneticPr fontId="2" type="noConversion"/>
  </si>
  <si>
    <t xml:space="preserve">거산2리 농로포장공사 </t>
    <phoneticPr fontId="2" type="noConversion"/>
  </si>
  <si>
    <t xml:space="preserve">신송1리 용배수로 정비공사 </t>
    <phoneticPr fontId="2" type="noConversion"/>
  </si>
  <si>
    <t xml:space="preserve">신흥2리 하수도 정비사업 </t>
    <phoneticPr fontId="2" type="noConversion"/>
  </si>
  <si>
    <t xml:space="preserve">신당리 용배수로 정비사업 </t>
    <phoneticPr fontId="2" type="noConversion"/>
  </si>
  <si>
    <t xml:space="preserve">매산리 마을안길 포장공사 </t>
    <phoneticPr fontId="2" type="noConversion"/>
  </si>
  <si>
    <t xml:space="preserve">매산리 용배수로 정비사업 </t>
    <phoneticPr fontId="2" type="noConversion"/>
  </si>
  <si>
    <t>360-8502</t>
  </si>
  <si>
    <t>금천리 신평경로당 주변체육시설</t>
    <phoneticPr fontId="2" type="noConversion"/>
  </si>
  <si>
    <t xml:space="preserve">금천리 리가아파트 도서관 보수 </t>
    <phoneticPr fontId="2" type="noConversion"/>
  </si>
  <si>
    <t xml:space="preserve">금천리 공원계단 보수공사 </t>
    <phoneticPr fontId="2" type="noConversion"/>
  </si>
  <si>
    <t xml:space="preserve">문화스포츠센터 리모델링공사 </t>
    <phoneticPr fontId="2" type="noConversion"/>
  </si>
  <si>
    <t>이문숙</t>
    <phoneticPr fontId="2" type="noConversion"/>
  </si>
  <si>
    <t>360-8503</t>
    <phoneticPr fontId="2" type="noConversion"/>
  </si>
  <si>
    <t>상거리 용배수로 정비공사</t>
    <phoneticPr fontId="2" type="noConversion"/>
  </si>
  <si>
    <t>송산면</t>
    <phoneticPr fontId="2" type="noConversion"/>
  </si>
  <si>
    <t>성두경</t>
    <phoneticPr fontId="2" type="noConversion"/>
  </si>
  <si>
    <t>360-8563</t>
    <phoneticPr fontId="2" type="noConversion"/>
  </si>
  <si>
    <t>금암1리 아스콘 덧씌우기 공사</t>
    <phoneticPr fontId="2" type="noConversion"/>
  </si>
  <si>
    <t>금암2리 용배수로 정비공사</t>
    <phoneticPr fontId="2" type="noConversion"/>
  </si>
  <si>
    <t>360-8563</t>
  </si>
  <si>
    <t>칠절리 용배수로 정비공사</t>
    <phoneticPr fontId="2" type="noConversion"/>
  </si>
  <si>
    <t>당산1리 용배수로 정비공사</t>
    <phoneticPr fontId="2" type="noConversion"/>
  </si>
  <si>
    <t>당산2리 용배수로 정비공사</t>
    <phoneticPr fontId="2" type="noConversion"/>
  </si>
  <si>
    <t>오도리 용배수로 정비공사</t>
    <phoneticPr fontId="2" type="noConversion"/>
  </si>
  <si>
    <t>송석리 용배수로 정비공사</t>
    <phoneticPr fontId="2" type="noConversion"/>
  </si>
  <si>
    <t>매곡리 용배수로 정비공사</t>
    <phoneticPr fontId="2" type="noConversion"/>
  </si>
  <si>
    <t>부곡리 용배수로 정비공사</t>
    <phoneticPr fontId="2" type="noConversion"/>
  </si>
  <si>
    <t>명산리 용배수로 정비공사</t>
    <phoneticPr fontId="2" type="noConversion"/>
  </si>
  <si>
    <t>도문리 도로 확포장공사</t>
    <phoneticPr fontId="2" type="noConversion"/>
  </si>
  <si>
    <t>삼월리 용배수로 정비공사</t>
    <phoneticPr fontId="2" type="noConversion"/>
  </si>
  <si>
    <t>무수리 용배수로 정비공사</t>
    <phoneticPr fontId="2" type="noConversion"/>
  </si>
  <si>
    <t>유곡리 용배수로 정비공사</t>
    <phoneticPr fontId="2" type="noConversion"/>
  </si>
  <si>
    <t>서정리 용배수로 정비공사</t>
    <phoneticPr fontId="2" type="noConversion"/>
  </si>
  <si>
    <t>동곡리 도로 확포장공사</t>
    <phoneticPr fontId="2" type="noConversion"/>
  </si>
  <si>
    <t>가곡1리 도로 확포장공사</t>
    <phoneticPr fontId="2" type="noConversion"/>
  </si>
  <si>
    <t>가곡2리 용배수로 정비공사</t>
    <phoneticPr fontId="2" type="noConversion"/>
  </si>
  <si>
    <t>상거리 육각정자 설치공사</t>
    <phoneticPr fontId="2" type="noConversion"/>
  </si>
  <si>
    <t>삼월리 복지회관인근 진입도로 확포장 공사</t>
    <phoneticPr fontId="2" type="noConversion"/>
  </si>
  <si>
    <t>읍내2통, 읍내6통 마을안길 아스콘 포장 공사</t>
  </si>
  <si>
    <t>당진1동</t>
  </si>
  <si>
    <t>이정복</t>
  </si>
  <si>
    <t>350-8627</t>
  </si>
  <si>
    <t>읍내5통, 읍내7통 보도블럭 교체 공사</t>
  </si>
  <si>
    <t>읍내10통, 읍내11통 마을안길 아스콘 포장 공사</t>
  </si>
  <si>
    <t>수청2통 마을안길 아스콘 포장 공사</t>
  </si>
  <si>
    <t>호서고등학교 기숙사 주변시설 개선사업</t>
  </si>
  <si>
    <t>영농현안 개선사업</t>
  </si>
  <si>
    <t>읍내6통 경로당 주변정비사업</t>
  </si>
  <si>
    <t>정우아파트 주변정비사업</t>
  </si>
  <si>
    <t>읍내4통 마을회관 기능보강 공사</t>
  </si>
  <si>
    <t>읍내8통 마을회관 기능보강 공사</t>
  </si>
  <si>
    <t>읍내12통 담장 정비 공사</t>
  </si>
  <si>
    <t>수청1통 마을 체육시설 기능보강</t>
  </si>
  <si>
    <t>읍내11통 마을회관 기능보강</t>
  </si>
  <si>
    <t>읍내13통 마을회관 기능보강</t>
  </si>
  <si>
    <t>3월</t>
    <phoneticPr fontId="2" type="noConversion"/>
  </si>
  <si>
    <t>읍내2통 공가 철거 공사</t>
  </si>
  <si>
    <t>토목</t>
    <phoneticPr fontId="2" type="noConversion"/>
  </si>
  <si>
    <t>당진1동</t>
    <phoneticPr fontId="2" type="noConversion"/>
  </si>
  <si>
    <t>이정복</t>
    <phoneticPr fontId="2" type="noConversion"/>
  </si>
  <si>
    <t>350-8627</t>
    <phoneticPr fontId="2" type="noConversion"/>
  </si>
  <si>
    <t>채운1통 마을안길 포장 및 배수로 정비공사</t>
    <phoneticPr fontId="2" type="noConversion"/>
  </si>
  <si>
    <t>당진2동</t>
    <phoneticPr fontId="2" type="noConversion"/>
  </si>
  <si>
    <t>최주신</t>
    <phoneticPr fontId="2" type="noConversion"/>
  </si>
  <si>
    <t>360-8655</t>
    <phoneticPr fontId="2" type="noConversion"/>
  </si>
  <si>
    <t>채운3통 세천정비공사</t>
    <phoneticPr fontId="2" type="noConversion"/>
  </si>
  <si>
    <t>채운5통 등산로 계단 설치공사</t>
    <phoneticPr fontId="2" type="noConversion"/>
  </si>
  <si>
    <t>대덕1통 마을안길 포장 및 배수로 정비공사</t>
    <phoneticPr fontId="2" type="noConversion"/>
  </si>
  <si>
    <t>대덕2통 마을안길 포장 및 배수로 정비공사</t>
    <phoneticPr fontId="2" type="noConversion"/>
  </si>
  <si>
    <t>행정1통 마을안길 포장 및 배수로 정비 공사</t>
    <phoneticPr fontId="2" type="noConversion"/>
  </si>
  <si>
    <t>행정2통 마을안길 포장 포장 및 배수로정비공사</t>
    <phoneticPr fontId="2" type="noConversion"/>
  </si>
  <si>
    <t>행정2통 육각정자 설치공사</t>
    <phoneticPr fontId="2" type="noConversion"/>
  </si>
  <si>
    <t>용연1통 마을안길 포장 및 배수로 정비공사</t>
    <phoneticPr fontId="2" type="noConversion"/>
  </si>
  <si>
    <t>용연2통 마을안길 포장 및 배수로 정비공사</t>
    <phoneticPr fontId="2" type="noConversion"/>
  </si>
  <si>
    <t>용연3통 마을안길 포장 및 배수로 정비공사</t>
    <phoneticPr fontId="2" type="noConversion"/>
  </si>
  <si>
    <t>사기소1통 마을안길 포장 및 배수로 정비공사</t>
    <phoneticPr fontId="2" type="noConversion"/>
  </si>
  <si>
    <t>사기소2통 마을안길 포장 및 배수로 정비공사</t>
    <phoneticPr fontId="2" type="noConversion"/>
  </si>
  <si>
    <t>구룡동 마을안길 포장 및 배수로 정비공사</t>
    <phoneticPr fontId="2" type="noConversion"/>
  </si>
  <si>
    <t>구룡동 농로 포장공사</t>
    <phoneticPr fontId="2" type="noConversion"/>
  </si>
  <si>
    <t>대동다숲 교통안전시설 휀스설치공사</t>
    <phoneticPr fontId="2" type="noConversion"/>
  </si>
  <si>
    <t>채운4통 소공원 정자설치공사</t>
    <phoneticPr fontId="2" type="noConversion"/>
  </si>
  <si>
    <t>용연2통 운동기구 설치</t>
    <phoneticPr fontId="2" type="noConversion"/>
  </si>
  <si>
    <t>시곡1통 농로포장 및 배수로 정비공사</t>
    <phoneticPr fontId="2" type="noConversion"/>
  </si>
  <si>
    <t xml:space="preserve">당진3동 </t>
    <phoneticPr fontId="2" type="noConversion"/>
  </si>
  <si>
    <t>최희열</t>
    <phoneticPr fontId="2" type="noConversion"/>
  </si>
  <si>
    <t>360-8685</t>
    <phoneticPr fontId="2" type="noConversion"/>
  </si>
  <si>
    <t>시곡2통 농로포장 및 배수로 정비공사</t>
  </si>
  <si>
    <t>우두1통 농로포장 및 배수로 정비공사</t>
    <phoneticPr fontId="2" type="noConversion"/>
  </si>
  <si>
    <t>우두2통 기계화경작로 확포장 및 배수로 정비공사</t>
    <phoneticPr fontId="2" type="noConversion"/>
  </si>
  <si>
    <t>우두2통 농로포장 및 배수로 정비공사</t>
    <phoneticPr fontId="2" type="noConversion"/>
  </si>
  <si>
    <t>우두2통 기계화경작로 확포장 및 용수로 정비공사</t>
    <phoneticPr fontId="2" type="noConversion"/>
  </si>
  <si>
    <t>원당1통 농로포장 및 배수로 정비공사</t>
    <phoneticPr fontId="2" type="noConversion"/>
  </si>
  <si>
    <t>원당2통 농로포장 및 배수로 정비공사</t>
  </si>
  <si>
    <t>시곡3통 농로포장 및 배수로 정비공사</t>
    <phoneticPr fontId="2" type="noConversion"/>
  </si>
  <si>
    <t>우두1통 농로포장공사</t>
    <phoneticPr fontId="2" type="noConversion"/>
  </si>
  <si>
    <t>시곡1통 농로포장공사</t>
    <phoneticPr fontId="2" type="noConversion"/>
  </si>
  <si>
    <t>우두3통 농로포장공사</t>
    <phoneticPr fontId="2" type="noConversion"/>
  </si>
  <si>
    <t>기타</t>
    <phoneticPr fontId="2" type="noConversion"/>
  </si>
  <si>
    <t>일반</t>
    <phoneticPr fontId="2" type="noConversion"/>
  </si>
  <si>
    <t>문화관광과</t>
    <phoneticPr fontId="2" type="noConversion"/>
  </si>
  <si>
    <t>자체발주</t>
    <phoneticPr fontId="2" type="noConversion"/>
  </si>
  <si>
    <t>전기</t>
    <phoneticPr fontId="2" type="noConversion"/>
  </si>
  <si>
    <t>수의</t>
    <phoneticPr fontId="2" type="noConversion"/>
  </si>
  <si>
    <t>문화관광과</t>
    <phoneticPr fontId="2" type="noConversion"/>
  </si>
  <si>
    <t>김현주</t>
    <phoneticPr fontId="2" type="noConversion"/>
  </si>
  <si>
    <t>수의</t>
    <phoneticPr fontId="2" type="noConversion"/>
  </si>
  <si>
    <t>자체발주</t>
    <phoneticPr fontId="2" type="noConversion"/>
  </si>
  <si>
    <t>일반</t>
    <phoneticPr fontId="2" type="noConversion"/>
  </si>
  <si>
    <t>전문</t>
    <phoneticPr fontId="2" type="noConversion"/>
  </si>
  <si>
    <t>토목</t>
    <phoneticPr fontId="2" type="noConversion"/>
  </si>
  <si>
    <t>조달발주</t>
    <phoneticPr fontId="2" type="noConversion"/>
  </si>
  <si>
    <t>당진문화원 옥상바닥 복합방수 보수</t>
    <phoneticPr fontId="2" type="noConversion"/>
  </si>
  <si>
    <t>기타</t>
    <phoneticPr fontId="2" type="noConversion"/>
  </si>
  <si>
    <t>일반</t>
    <phoneticPr fontId="2" type="noConversion"/>
  </si>
  <si>
    <t>문화관광과</t>
    <phoneticPr fontId="2" type="noConversion"/>
  </si>
  <si>
    <t>이혜진</t>
    <phoneticPr fontId="2" type="noConversion"/>
  </si>
  <si>
    <t>자체발주</t>
    <phoneticPr fontId="2" type="noConversion"/>
  </si>
  <si>
    <t>문예의전당 전기시설물 유지보수</t>
    <phoneticPr fontId="2" type="noConversion"/>
  </si>
  <si>
    <t>전기</t>
    <phoneticPr fontId="2" type="noConversion"/>
  </si>
  <si>
    <t>수의</t>
    <phoneticPr fontId="2" type="noConversion"/>
  </si>
  <si>
    <t>사유발생시</t>
    <phoneticPr fontId="2" type="noConversion"/>
  </si>
  <si>
    <t>2, 4</t>
    <phoneticPr fontId="2" type="noConversion"/>
  </si>
  <si>
    <t>4, 11</t>
    <phoneticPr fontId="2" type="noConversion"/>
  </si>
  <si>
    <t>문예의전당 공조설비 필터교체</t>
    <phoneticPr fontId="2" type="noConversion"/>
  </si>
  <si>
    <t>문예의전당 냉온수기 세관작업</t>
    <phoneticPr fontId="2" type="noConversion"/>
  </si>
  <si>
    <t>문예의전당 cctv 시설물 유지보수</t>
    <phoneticPr fontId="2" type="noConversion"/>
  </si>
  <si>
    <t>문예의전당 전시관 출입문 확장 및 리모델링</t>
    <phoneticPr fontId="2" type="noConversion"/>
  </si>
  <si>
    <t>건축</t>
    <phoneticPr fontId="2" type="noConversion"/>
  </si>
  <si>
    <t>난지도관광지 국민여가 캠핑장 조성공사</t>
    <phoneticPr fontId="2" type="noConversion"/>
  </si>
  <si>
    <t>문화관광과</t>
    <phoneticPr fontId="2" type="noConversion"/>
  </si>
  <si>
    <t>김현주</t>
    <phoneticPr fontId="2" type="noConversion"/>
  </si>
  <si>
    <t>왜목마을 관광지 오수관로 및 정압시설 설치공사</t>
    <phoneticPr fontId="2" type="noConversion"/>
  </si>
  <si>
    <t>삽교호 하수처리장 및 전망테크
 정밀점검(시특법)</t>
    <phoneticPr fontId="2" type="noConversion"/>
  </si>
  <si>
    <t>수의</t>
    <phoneticPr fontId="2" type="noConversion"/>
  </si>
  <si>
    <t>이진석</t>
    <phoneticPr fontId="2" type="noConversion"/>
  </si>
  <si>
    <t>자체발주</t>
    <phoneticPr fontId="2" type="noConversion"/>
  </si>
  <si>
    <t>바다공원옆 임시주차장 조성공사</t>
    <phoneticPr fontId="2" type="noConversion"/>
  </si>
  <si>
    <t>일반</t>
    <phoneticPr fontId="2" type="noConversion"/>
  </si>
  <si>
    <t>삽교호관광지 하수관로 준설공사</t>
    <phoneticPr fontId="2" type="noConversion"/>
  </si>
  <si>
    <t>전문</t>
    <phoneticPr fontId="2" type="noConversion"/>
  </si>
  <si>
    <t>삽교호 주차장 도색공사</t>
    <phoneticPr fontId="2" type="noConversion"/>
  </si>
  <si>
    <t>토목</t>
    <phoneticPr fontId="2" type="noConversion"/>
  </si>
  <si>
    <t>삽교호관광지 임시주차장 보수</t>
    <phoneticPr fontId="2" type="noConversion"/>
  </si>
  <si>
    <t>삽교호관광지 관광안내도 교체공사</t>
    <phoneticPr fontId="2" type="noConversion"/>
  </si>
  <si>
    <t>전문</t>
    <phoneticPr fontId="2" type="noConversion"/>
  </si>
  <si>
    <t>면천향교 화장실 신축 및 주변정비공사</t>
    <phoneticPr fontId="2" type="noConversion"/>
  </si>
  <si>
    <t>정제원</t>
    <phoneticPr fontId="2" type="noConversion"/>
  </si>
  <si>
    <t>기지시줄다리기 틀못 이전공사</t>
    <phoneticPr fontId="2" type="noConversion"/>
  </si>
  <si>
    <t>장승률</t>
    <phoneticPr fontId="2" type="noConversion"/>
  </si>
  <si>
    <t>삼월리회화나무 보호시술</t>
    <phoneticPr fontId="2" type="noConversion"/>
  </si>
  <si>
    <t>영탑사 금동비로자나불삼존좌상 보존처리</t>
    <phoneticPr fontId="2" type="noConversion"/>
  </si>
  <si>
    <t>당진 솔뫼마을 김대건신부 유적지 주변정비</t>
    <phoneticPr fontId="2" type="noConversion"/>
  </si>
  <si>
    <t>당진향교 명륜당 해체보수</t>
    <phoneticPr fontId="2" type="noConversion"/>
  </si>
  <si>
    <t>신리성지 다블뤼주교기념관 담장설치</t>
    <phoneticPr fontId="2" type="noConversion"/>
  </si>
  <si>
    <t>남이흥장군 묘 일원 주변정비공사</t>
    <phoneticPr fontId="2" type="noConversion"/>
  </si>
  <si>
    <t>영랑사 대웅전 요사채 단청</t>
    <phoneticPr fontId="2" type="noConversion"/>
  </si>
  <si>
    <t>면천 은행나무 보호시술</t>
    <phoneticPr fontId="2" type="noConversion"/>
  </si>
  <si>
    <t>필경사 옥외소화전 설치공사</t>
    <phoneticPr fontId="2" type="noConversion"/>
  </si>
  <si>
    <t>소방</t>
    <phoneticPr fontId="2" type="noConversion"/>
  </si>
  <si>
    <t>이강민</t>
    <phoneticPr fontId="2" type="noConversion"/>
  </si>
  <si>
    <t>한갑동가옥 옥외소화전 설치공사</t>
    <phoneticPr fontId="2" type="noConversion"/>
  </si>
  <si>
    <t>송규섭가옥 옥외소화전 설치공사</t>
    <phoneticPr fontId="2" type="noConversion"/>
  </si>
  <si>
    <t>합덕제 연호방죽 관리사업</t>
    <phoneticPr fontId="2" type="noConversion"/>
  </si>
  <si>
    <t>합덕수리민속박물관 체험장 보수</t>
    <phoneticPr fontId="2" type="noConversion"/>
  </si>
  <si>
    <t>이상식</t>
    <phoneticPr fontId="2" type="noConversion"/>
  </si>
  <si>
    <t>우강 솔뫼권 명소화사업</t>
    <phoneticPr fontId="2" type="noConversion"/>
  </si>
  <si>
    <t>기지시줄다리기박물관 4층 확장공사</t>
    <phoneticPr fontId="2" type="noConversion"/>
  </si>
  <si>
    <t>고대영</t>
    <phoneticPr fontId="2" type="noConversion"/>
  </si>
  <si>
    <t>난지도관광지 샤워장 신축공사</t>
    <phoneticPr fontId="2" type="noConversion"/>
  </si>
  <si>
    <t>김현주</t>
    <phoneticPr fontId="2" type="noConversion"/>
  </si>
  <si>
    <t>(구)남산초 무인경비 용역</t>
    <phoneticPr fontId="2" type="noConversion"/>
  </si>
  <si>
    <t>이미용</t>
    <phoneticPr fontId="2" type="noConversion"/>
  </si>
  <si>
    <t>문화예술행사홍보용현수막및게시판제작</t>
    <phoneticPr fontId="2" type="noConversion"/>
  </si>
  <si>
    <t>기타</t>
    <phoneticPr fontId="2" type="noConversion"/>
  </si>
  <si>
    <t>관광안내표지판 유지보수</t>
    <phoneticPr fontId="2" type="noConversion"/>
  </si>
  <si>
    <t>박선용</t>
    <phoneticPr fontId="2" type="noConversion"/>
  </si>
  <si>
    <t>350-3592</t>
    <phoneticPr fontId="2" type="noConversion"/>
  </si>
  <si>
    <t>난지도관광지 샤워장 신축공사 실시설계용역</t>
    <phoneticPr fontId="2" type="noConversion"/>
  </si>
  <si>
    <t>350-3601</t>
    <phoneticPr fontId="2" type="noConversion"/>
  </si>
  <si>
    <t>난지도관광지 국민여가 캠핑장 조성공사 실시설계용역</t>
    <phoneticPr fontId="2" type="noConversion"/>
  </si>
  <si>
    <t>왜목마을 관광지 오수관로 및 정압시설 설치공사 실시설계용역</t>
    <phoneticPr fontId="2" type="noConversion"/>
  </si>
  <si>
    <t>삽교호관광지 주차장부지 문화재 발굴조사용역</t>
    <phoneticPr fontId="2" type="noConversion"/>
  </si>
  <si>
    <t>왜목마을관광지 조성계획 변경용역</t>
    <phoneticPr fontId="2" type="noConversion"/>
  </si>
  <si>
    <t>심훈기념관 무인경비 용역</t>
    <phoneticPr fontId="2" type="noConversion"/>
  </si>
  <si>
    <t>이상식</t>
    <phoneticPr fontId="2" type="noConversion"/>
  </si>
  <si>
    <t>문화재사찰 무인경비용역</t>
    <phoneticPr fontId="2" type="noConversion"/>
  </si>
  <si>
    <t>목조문화재 소방안전관리용역</t>
    <phoneticPr fontId="2" type="noConversion"/>
  </si>
  <si>
    <t>심훈기념관 소방안전관리용역</t>
    <phoneticPr fontId="2" type="noConversion"/>
  </si>
  <si>
    <t>심훈기념관 일반 방제시스템 대행용역</t>
    <phoneticPr fontId="2" type="noConversion"/>
  </si>
  <si>
    <t>심훈기념관 전기안전관리 대행용역</t>
    <phoneticPr fontId="2" type="noConversion"/>
  </si>
  <si>
    <t>기지시줄다리기박물관 오수처리시설 관리대행 용역</t>
    <phoneticPr fontId="2" type="noConversion"/>
  </si>
  <si>
    <t>고대영</t>
    <phoneticPr fontId="2" type="noConversion"/>
  </si>
  <si>
    <t>기지시줄다리기박물관 전기안전관리 대행용역</t>
    <phoneticPr fontId="2" type="noConversion"/>
  </si>
  <si>
    <t>기지시줄다리기박물관 무인경비 용역</t>
    <phoneticPr fontId="2" type="noConversion"/>
  </si>
  <si>
    <t>기지시줄다리기박물관 승강기 종합 유지보수 관리대행 용역</t>
    <phoneticPr fontId="2" type="noConversion"/>
  </si>
  <si>
    <t>전기</t>
    <phoneticPr fontId="2" type="noConversion"/>
  </si>
  <si>
    <t>기지시줄다리기박물관 소방시설 안전관리 용역</t>
    <phoneticPr fontId="2" type="noConversion"/>
  </si>
  <si>
    <t>소방</t>
    <phoneticPr fontId="2" type="noConversion"/>
  </si>
  <si>
    <t>목조문화재 무인경비용역</t>
    <phoneticPr fontId="2" type="noConversion"/>
  </si>
  <si>
    <t>합덕수리민속박물관 무인경비 용역</t>
    <phoneticPr fontId="2" type="noConversion"/>
  </si>
  <si>
    <t>합덕수리민속박물관 소방시설 방화안전관리 대행용역</t>
    <phoneticPr fontId="2" type="noConversion"/>
  </si>
  <si>
    <t>합덕수리민속박물관 전기안전관리 대행용역</t>
    <phoneticPr fontId="2" type="noConversion"/>
  </si>
  <si>
    <t>합덕수리민속박물관 일반 방제시스템 대행 용역</t>
    <phoneticPr fontId="2" type="noConversion"/>
  </si>
  <si>
    <t>당진설화이야기 발간 학술용역</t>
    <phoneticPr fontId="2" type="noConversion"/>
  </si>
  <si>
    <t>당진의 산성 자료조사 학술용역</t>
    <phoneticPr fontId="2" type="noConversion"/>
  </si>
  <si>
    <t>당진 근현대 문화유산 정비체제구축</t>
    <phoneticPr fontId="2" type="noConversion"/>
  </si>
  <si>
    <t>영탑사금동비로자나불삼존좌상 보존처리 설계용역</t>
    <phoneticPr fontId="2" type="noConversion"/>
  </si>
  <si>
    <t>장승률</t>
    <phoneticPr fontId="2" type="noConversion"/>
  </si>
  <si>
    <t>당진 솔뫼마을 김대건신부 유적지 주변정비 설계용역</t>
    <phoneticPr fontId="2" type="noConversion"/>
  </si>
  <si>
    <t>정제원</t>
    <phoneticPr fontId="2" type="noConversion"/>
  </si>
  <si>
    <t>당진향교 명륜당 해체 보수 설계용역</t>
    <phoneticPr fontId="2" type="noConversion"/>
  </si>
  <si>
    <t>신리성지 다블뤼주교기념관 담장설치 공사 설계용역</t>
    <phoneticPr fontId="2" type="noConversion"/>
  </si>
  <si>
    <t>남이흥장군 묘 일원 주변정비 설계용역</t>
    <phoneticPr fontId="2" type="noConversion"/>
  </si>
  <si>
    <t>영랑사 대웅전 요사채 단청 설계용역</t>
    <phoneticPr fontId="2" type="noConversion"/>
  </si>
  <si>
    <t>필경사 옥외소화전 설치 설계용역</t>
    <phoneticPr fontId="2" type="noConversion"/>
  </si>
  <si>
    <t>이강민</t>
    <phoneticPr fontId="2" type="noConversion"/>
  </si>
  <si>
    <t>한갑동가옥 옥외소화전 설치 설계용역</t>
    <phoneticPr fontId="2" type="noConversion"/>
  </si>
  <si>
    <t>송규섭 가옥 옥외소화전 설치 설계용역</t>
    <phoneticPr fontId="2" type="noConversion"/>
  </si>
  <si>
    <t>영탑사 방재시스템 유지보수 용역</t>
    <phoneticPr fontId="2" type="noConversion"/>
  </si>
  <si>
    <t>김대건신부 생가지 소화경보시스템 구축 설계용역</t>
    <phoneticPr fontId="2" type="noConversion"/>
  </si>
  <si>
    <t>면천향교 화장실 신축 및 주변공사 설계용역</t>
    <phoneticPr fontId="2" type="noConversion"/>
  </si>
  <si>
    <t>기지시줄다리기박물관 4층 확장공사 설계용역</t>
    <phoneticPr fontId="2" type="noConversion"/>
  </si>
  <si>
    <t>건축</t>
    <phoneticPr fontId="2" type="noConversion"/>
  </si>
  <si>
    <t>기지시줄다리기 유네스코홍보교육자료 제작</t>
    <phoneticPr fontId="2" type="noConversion"/>
  </si>
  <si>
    <t>1, 3</t>
    <phoneticPr fontId="2" type="noConversion"/>
  </si>
  <si>
    <t>2, 6</t>
    <phoneticPr fontId="2" type="noConversion"/>
  </si>
  <si>
    <t>자체발주</t>
    <phoneticPr fontId="2" type="noConversion"/>
  </si>
  <si>
    <t>문화예술작품 구입</t>
    <phoneticPr fontId="2" type="noConversion"/>
  </si>
  <si>
    <t>기타</t>
    <phoneticPr fontId="2" type="noConversion"/>
  </si>
  <si>
    <t>수의</t>
    <phoneticPr fontId="2" type="noConversion"/>
  </si>
  <si>
    <t>문화관광과</t>
    <phoneticPr fontId="2" type="noConversion"/>
  </si>
  <si>
    <t>이미용</t>
    <phoneticPr fontId="2" type="noConversion"/>
  </si>
  <si>
    <t>2, 3</t>
    <phoneticPr fontId="2" type="noConversion"/>
  </si>
  <si>
    <t>4, 7</t>
    <phoneticPr fontId="2" type="noConversion"/>
  </si>
  <si>
    <t>삽교호관광지 환경조성용 꽃 구입</t>
    <phoneticPr fontId="2" type="noConversion"/>
  </si>
  <si>
    <t>이진석</t>
    <phoneticPr fontId="2" type="noConversion"/>
  </si>
  <si>
    <t>버스 광고물 제작</t>
    <phoneticPr fontId="2" type="noConversion"/>
  </si>
  <si>
    <t>박선용</t>
    <phoneticPr fontId="2" type="noConversion"/>
  </si>
  <si>
    <t>해수욕장 인명구조장비</t>
    <phoneticPr fontId="2" type="noConversion"/>
  </si>
  <si>
    <t>인호환</t>
    <phoneticPr fontId="2" type="noConversion"/>
  </si>
  <si>
    <t>다국어 관광안내 지도</t>
    <phoneticPr fontId="2" type="noConversion"/>
  </si>
  <si>
    <t>한국토지정보시스템 유지보수용역</t>
  </si>
  <si>
    <t>토지관리과</t>
  </si>
  <si>
    <t>원유경</t>
  </si>
  <si>
    <t>350-3801</t>
  </si>
  <si>
    <t>지적정보 열람시스템 유지보수용역</t>
  </si>
  <si>
    <t>토지정보자료 DB 구축용역</t>
    <phoneticPr fontId="2" type="noConversion"/>
  </si>
  <si>
    <t>마을별 토지정보자료 제공 도면제작</t>
    <phoneticPr fontId="2" type="noConversion"/>
  </si>
  <si>
    <t>원유경</t>
    <phoneticPr fontId="2" type="noConversion"/>
  </si>
  <si>
    <t>350-3801</t>
    <phoneticPr fontId="2" type="noConversion"/>
  </si>
  <si>
    <t>도로와 지하시설물 DB구축 용역</t>
    <phoneticPr fontId="2" type="noConversion"/>
  </si>
  <si>
    <t>토지관리과</t>
    <phoneticPr fontId="2" type="noConversion"/>
  </si>
  <si>
    <t>김애경</t>
    <phoneticPr fontId="2" type="noConversion"/>
  </si>
  <si>
    <t>350-3821</t>
    <phoneticPr fontId="2" type="noConversion"/>
  </si>
  <si>
    <t>도로명안내시설 유지보수</t>
    <phoneticPr fontId="2" type="noConversion"/>
  </si>
  <si>
    <t>공간정보시스템 통합유지보수</t>
    <phoneticPr fontId="2" type="noConversion"/>
  </si>
  <si>
    <t>지적재조사측량비</t>
    <phoneticPr fontId="2" type="noConversion"/>
  </si>
  <si>
    <t>토지관리과</t>
    <phoneticPr fontId="2" type="noConversion"/>
  </si>
  <si>
    <t>김광수</t>
    <phoneticPr fontId="2" type="noConversion"/>
  </si>
  <si>
    <t>350-3831</t>
    <phoneticPr fontId="2" type="noConversion"/>
  </si>
  <si>
    <t>지적불부합지 조사측량</t>
    <phoneticPr fontId="2" type="noConversion"/>
  </si>
  <si>
    <t>한찬수</t>
    <phoneticPr fontId="2" type="noConversion"/>
  </si>
  <si>
    <t>350-3793</t>
    <phoneticPr fontId="2" type="noConversion"/>
  </si>
  <si>
    <t>축척일원화 현황측량</t>
    <phoneticPr fontId="2" type="noConversion"/>
  </si>
  <si>
    <t>서재완</t>
    <phoneticPr fontId="2" type="noConversion"/>
  </si>
  <si>
    <t>350-3794</t>
    <phoneticPr fontId="2" type="noConversion"/>
  </si>
  <si>
    <t>KLIS 및 부동산종합공부시스템 서버교체</t>
    <phoneticPr fontId="2" type="noConversion"/>
  </si>
  <si>
    <t>최동현</t>
    <phoneticPr fontId="2" type="noConversion"/>
  </si>
  <si>
    <t>350-3802</t>
  </si>
  <si>
    <t>원터치 부동산정보열람시스템 교체</t>
    <phoneticPr fontId="2" type="noConversion"/>
  </si>
  <si>
    <t>국가지점번호판 설치</t>
    <phoneticPr fontId="2" type="noConversion"/>
  </si>
  <si>
    <t>한상홍</t>
    <phoneticPr fontId="2" type="noConversion"/>
  </si>
  <si>
    <t>350-3820</t>
    <phoneticPr fontId="2" type="noConversion"/>
  </si>
  <si>
    <t>도로명안내시설 설치</t>
    <phoneticPr fontId="2" type="noConversion"/>
  </si>
  <si>
    <t>시민안전불밝히기</t>
    <phoneticPr fontId="2" type="noConversion"/>
  </si>
  <si>
    <t>도로명주소 교육자료 제작</t>
    <phoneticPr fontId="2" type="noConversion"/>
  </si>
  <si>
    <t>GPS측량장비구입</t>
    <phoneticPr fontId="2" type="noConversion"/>
  </si>
  <si>
    <t>합덕도서관 도장 공사</t>
    <phoneticPr fontId="2" type="noConversion"/>
  </si>
  <si>
    <t>시립도서관</t>
    <phoneticPr fontId="2" type="noConversion"/>
  </si>
  <si>
    <t>김동명</t>
    <phoneticPr fontId="2" type="noConversion"/>
  </si>
  <si>
    <t>360-6872</t>
    <phoneticPr fontId="2" type="noConversion"/>
  </si>
  <si>
    <t>서버 고도화 장비 구입비</t>
    <phoneticPr fontId="2" type="noConversion"/>
  </si>
  <si>
    <t>시립도서관</t>
    <phoneticPr fontId="2" type="noConversion"/>
  </si>
  <si>
    <t>김동명</t>
    <phoneticPr fontId="2" type="noConversion"/>
  </si>
  <si>
    <t>360-6872</t>
    <phoneticPr fontId="2" type="noConversion"/>
  </si>
  <si>
    <t>통합보안 및 가상사설망 장비교체</t>
    <phoneticPr fontId="2" type="noConversion"/>
  </si>
  <si>
    <t>작은도서관 RFID 시스템 구축</t>
    <phoneticPr fontId="2" type="noConversion"/>
  </si>
  <si>
    <t>시립도서관(합덕,송악), 작은도서관  자료구입</t>
    <phoneticPr fontId="2" type="noConversion"/>
  </si>
  <si>
    <t>분기별 발주</t>
    <phoneticPr fontId="2" type="noConversion"/>
  </si>
  <si>
    <t>중앙도서관  자료구입</t>
    <phoneticPr fontId="2" type="noConversion"/>
  </si>
  <si>
    <t>시립도서관 디지털콘텐츠 확층</t>
    <phoneticPr fontId="2" type="noConversion"/>
  </si>
  <si>
    <t>어패류세척 저수조 설치</t>
    <phoneticPr fontId="2" type="noConversion"/>
  </si>
  <si>
    <t>항만수산과</t>
    <phoneticPr fontId="2" type="noConversion"/>
  </si>
  <si>
    <t>고민정</t>
    <phoneticPr fontId="2" type="noConversion"/>
  </si>
  <si>
    <t>350-4292</t>
    <phoneticPr fontId="2" type="noConversion"/>
  </si>
  <si>
    <t>안섬지구 친수연안 정비공사</t>
    <phoneticPr fontId="2" type="noConversion"/>
  </si>
  <si>
    <t>임대형</t>
    <phoneticPr fontId="2" type="noConversion"/>
  </si>
  <si>
    <t>350-4281</t>
    <phoneticPr fontId="2" type="noConversion"/>
  </si>
  <si>
    <t>왜목마을 해안선 관광시설 개선</t>
    <phoneticPr fontId="2" type="noConversion"/>
  </si>
  <si>
    <t>도비도 부잔교 설치공사</t>
    <phoneticPr fontId="2" type="noConversion"/>
  </si>
  <si>
    <t>한진포구 부잔교 설치공사</t>
    <phoneticPr fontId="2" type="noConversion"/>
  </si>
  <si>
    <t>한진포구 보수보강 공사</t>
    <phoneticPr fontId="2" type="noConversion"/>
  </si>
  <si>
    <t>안섬포구 보수보강 공사</t>
    <phoneticPr fontId="2" type="noConversion"/>
  </si>
  <si>
    <t>세계일주 홍보전시관 설치</t>
    <phoneticPr fontId="2" type="noConversion"/>
  </si>
  <si>
    <t>김시중</t>
    <phoneticPr fontId="2" type="noConversion"/>
  </si>
  <si>
    <t>350-4268</t>
    <phoneticPr fontId="2" type="noConversion"/>
  </si>
  <si>
    <t>3~5</t>
    <phoneticPr fontId="2" type="noConversion"/>
  </si>
  <si>
    <t>연안해역 안전관리 시설물 설치사업</t>
    <phoneticPr fontId="2" type="noConversion"/>
  </si>
  <si>
    <t>오성찬</t>
    <phoneticPr fontId="2" type="noConversion"/>
  </si>
  <si>
    <t>350-4283</t>
    <phoneticPr fontId="2" type="noConversion"/>
  </si>
  <si>
    <t>3~10</t>
    <phoneticPr fontId="2" type="noConversion"/>
  </si>
  <si>
    <t>소규모 어항 보수보강 공사</t>
    <phoneticPr fontId="2" type="noConversion"/>
  </si>
  <si>
    <t>공유수면 행정대집행 및 복구사업</t>
    <phoneticPr fontId="2" type="noConversion"/>
  </si>
  <si>
    <t>5~6</t>
    <phoneticPr fontId="2" type="noConversion"/>
  </si>
  <si>
    <t>양식장 진입로 설치</t>
    <phoneticPr fontId="2" type="noConversion"/>
  </si>
  <si>
    <t>항만수산과</t>
    <phoneticPr fontId="2" type="noConversion"/>
  </si>
  <si>
    <t>유군호</t>
    <phoneticPr fontId="2" type="noConversion"/>
  </si>
  <si>
    <t>350-4271</t>
    <phoneticPr fontId="2" type="noConversion"/>
  </si>
  <si>
    <t>한진지구 친수연안 정비공사</t>
    <phoneticPr fontId="2" type="noConversion"/>
  </si>
  <si>
    <t>해양쓰레기 정화사업</t>
    <phoneticPr fontId="2" type="noConversion"/>
  </si>
  <si>
    <t>고민정</t>
    <phoneticPr fontId="2" type="noConversion"/>
  </si>
  <si>
    <t>350-4292</t>
    <phoneticPr fontId="2" type="noConversion"/>
  </si>
  <si>
    <t>도비도 부잔교 설치공사 실시설계용역</t>
    <phoneticPr fontId="2" type="noConversion"/>
  </si>
  <si>
    <t>임대형</t>
    <phoneticPr fontId="2" type="noConversion"/>
  </si>
  <si>
    <t>350-4281</t>
    <phoneticPr fontId="2" type="noConversion"/>
  </si>
  <si>
    <t>한진·안섬 포구 보수보강공사 실시설계용역</t>
    <phoneticPr fontId="2" type="noConversion"/>
  </si>
  <si>
    <t>항포구 및 도서지역 쓰레기 수거처리사업</t>
    <phoneticPr fontId="2" type="noConversion"/>
  </si>
  <si>
    <t>폐그물 수거</t>
    <phoneticPr fontId="2" type="noConversion"/>
  </si>
  <si>
    <t>토목</t>
    <phoneticPr fontId="2" type="noConversion"/>
  </si>
  <si>
    <t>권예성</t>
    <phoneticPr fontId="2" type="noConversion"/>
  </si>
  <si>
    <t>350-4282</t>
    <phoneticPr fontId="2" type="noConversion"/>
  </si>
  <si>
    <t>폐그물 처리</t>
    <phoneticPr fontId="2" type="noConversion"/>
  </si>
  <si>
    <t>당진(왜목) 마리나 지방재정 투자 타당성조사</t>
    <phoneticPr fontId="2" type="noConversion"/>
  </si>
  <si>
    <t>오창흥</t>
    <phoneticPr fontId="2" type="noConversion"/>
  </si>
  <si>
    <t>350-4267</t>
    <phoneticPr fontId="2" type="noConversion"/>
  </si>
  <si>
    <t>당진(왜목) 마리나 사업계획 수립</t>
    <phoneticPr fontId="2" type="noConversion"/>
  </si>
  <si>
    <t>당진(왜목) 마리나 전략환경영향평가</t>
    <phoneticPr fontId="2" type="noConversion"/>
  </si>
  <si>
    <t>선상집하장 설치</t>
    <phoneticPr fontId="2" type="noConversion"/>
  </si>
  <si>
    <t>이동식집하장 설치</t>
    <phoneticPr fontId="2" type="noConversion"/>
  </si>
  <si>
    <t>해양오염방제 물품구입</t>
    <phoneticPr fontId="2" type="noConversion"/>
  </si>
  <si>
    <t>임기혁</t>
    <phoneticPr fontId="2" type="noConversion"/>
  </si>
  <si>
    <t>350-4291</t>
    <phoneticPr fontId="2" type="noConversion"/>
  </si>
  <si>
    <t>해양쓰레수거 물품구입</t>
    <phoneticPr fontId="2" type="noConversion"/>
  </si>
  <si>
    <t>4~5</t>
    <phoneticPr fontId="2" type="noConversion"/>
  </si>
  <si>
    <t>수산종묘 방류사업</t>
    <phoneticPr fontId="2" type="noConversion"/>
  </si>
  <si>
    <t>박상국</t>
    <phoneticPr fontId="2" type="noConversion"/>
  </si>
  <si>
    <t>350-4272</t>
    <phoneticPr fontId="2" type="noConversion"/>
  </si>
  <si>
    <t>어류 중간종묘 방류사업</t>
    <phoneticPr fontId="2" type="noConversion"/>
  </si>
  <si>
    <t>내수면 우량치어 방류</t>
    <phoneticPr fontId="2" type="noConversion"/>
  </si>
  <si>
    <t>내수면 자원조성(뱀장어)</t>
    <phoneticPr fontId="2" type="noConversion"/>
  </si>
  <si>
    <t>7~9</t>
    <phoneticPr fontId="2" type="noConversion"/>
  </si>
  <si>
    <t>8~9</t>
    <phoneticPr fontId="2" type="noConversion"/>
  </si>
  <si>
    <t>조피볼락종묘 매입 방류사업</t>
    <phoneticPr fontId="2" type="noConversion"/>
  </si>
  <si>
    <t>송악읍 방계리 마을회관 옹벽설치</t>
    <phoneticPr fontId="2" type="noConversion"/>
  </si>
  <si>
    <t>평생교육새마을과</t>
    <phoneticPr fontId="2" type="noConversion"/>
  </si>
  <si>
    <t>전혜란</t>
    <phoneticPr fontId="2" type="noConversion"/>
  </si>
  <si>
    <t>새마을시설물 유지 및 보수</t>
    <phoneticPr fontId="2" type="noConversion"/>
  </si>
  <si>
    <t>김연욱</t>
    <phoneticPr fontId="2" type="noConversion"/>
  </si>
  <si>
    <t>합덕청소년문화의집 북카페 천정보수</t>
    <phoneticPr fontId="2" type="noConversion"/>
  </si>
  <si>
    <t>손명주</t>
    <phoneticPr fontId="2" type="noConversion"/>
  </si>
  <si>
    <t>합덕청소년문화의집 영화감상실 설치</t>
    <phoneticPr fontId="2" type="noConversion"/>
  </si>
  <si>
    <t>당진청소년문화의 집 입간판 교체</t>
    <phoneticPr fontId="2" type="noConversion"/>
  </si>
  <si>
    <t>당진청소년문화의집 내부 출입구 보수</t>
    <phoneticPr fontId="2" type="noConversion"/>
  </si>
  <si>
    <t>어울림 마당 천막 교체</t>
    <phoneticPr fontId="2" type="noConversion"/>
  </si>
  <si>
    <t>당진행복아카데미</t>
    <phoneticPr fontId="2" type="noConversion"/>
  </si>
  <si>
    <t>구본휘</t>
    <phoneticPr fontId="2" type="noConversion"/>
  </si>
  <si>
    <t>평생학습 통합정보시스템 구축</t>
    <phoneticPr fontId="2" type="noConversion"/>
  </si>
  <si>
    <t>조한교</t>
    <phoneticPr fontId="2" type="noConversion"/>
  </si>
  <si>
    <t>사이버 평생학습센터 유지보수</t>
    <phoneticPr fontId="2" type="noConversion"/>
  </si>
  <si>
    <t>박진희</t>
    <phoneticPr fontId="2" type="noConversion"/>
  </si>
  <si>
    <t>사이버 검정고시 홈페이지 구축</t>
    <phoneticPr fontId="2" type="noConversion"/>
  </si>
  <si>
    <t>사이버 자격증 홈페이지 구축</t>
    <phoneticPr fontId="2" type="noConversion"/>
  </si>
  <si>
    <t>당진시평생학습한마당</t>
    <phoneticPr fontId="2" type="noConversion"/>
  </si>
  <si>
    <t>당진시청소년수련원 내진구조 정밀안전진단</t>
    <phoneticPr fontId="2" type="noConversion"/>
  </si>
  <si>
    <t>손명주</t>
    <phoneticPr fontId="2" type="noConversion"/>
  </si>
  <si>
    <t>당진합덕 청소년문화의집 컴퓨터 구입</t>
    <phoneticPr fontId="2" type="noConversion"/>
  </si>
  <si>
    <t>노트북 및 휴게소시설 의자 교체</t>
    <phoneticPr fontId="2" type="noConversion"/>
  </si>
  <si>
    <t>북카페 사무가구 및 노래방기기 구입</t>
    <phoneticPr fontId="2" type="noConversion"/>
  </si>
  <si>
    <t>종합운동장 보조경기장 비가림막 설치공사</t>
    <phoneticPr fontId="2" type="noConversion"/>
  </si>
  <si>
    <t>체육육성과</t>
    <phoneticPr fontId="2" type="noConversion"/>
  </si>
  <si>
    <t>천명진</t>
    <phoneticPr fontId="2" type="noConversion"/>
  </si>
  <si>
    <t>350-3864</t>
    <phoneticPr fontId="2" type="noConversion"/>
  </si>
  <si>
    <t>실내체육관 조명 및 흡음시설 정비</t>
    <phoneticPr fontId="2" type="noConversion"/>
  </si>
  <si>
    <t>토건</t>
    <phoneticPr fontId="2" type="noConversion"/>
  </si>
  <si>
    <t>교육문화스포츠센타 주차장 조성공사</t>
    <phoneticPr fontId="2" type="noConversion"/>
  </si>
  <si>
    <t>이광배</t>
    <phoneticPr fontId="2" type="noConversion"/>
  </si>
  <si>
    <t>360-6900</t>
    <phoneticPr fontId="2" type="noConversion"/>
  </si>
  <si>
    <t>수영장 전광판 수리공사</t>
    <phoneticPr fontId="2" type="noConversion"/>
  </si>
  <si>
    <t>실내체육관 천정 전등교체공사</t>
    <phoneticPr fontId="2" type="noConversion"/>
  </si>
  <si>
    <t>구정모</t>
    <phoneticPr fontId="2" type="noConversion"/>
  </si>
  <si>
    <t>360-6553</t>
    <phoneticPr fontId="2" type="noConversion"/>
  </si>
  <si>
    <t>생활체육공원 가로등 보수공사</t>
    <phoneticPr fontId="2" type="noConversion"/>
  </si>
  <si>
    <t>실내체육관 냉각탑 충진물 교체</t>
    <phoneticPr fontId="2" type="noConversion"/>
  </si>
  <si>
    <t>김영철</t>
    <phoneticPr fontId="2" type="noConversion"/>
  </si>
  <si>
    <t>360-6551</t>
    <phoneticPr fontId="2" type="noConversion"/>
  </si>
  <si>
    <t>실내체육관 행사용 분전함 설치</t>
    <phoneticPr fontId="2" type="noConversion"/>
  </si>
  <si>
    <t>생활체육공원 파고라 보수</t>
    <phoneticPr fontId="2" type="noConversion"/>
  </si>
  <si>
    <t>생활체육공원 투광등 교체공사</t>
    <phoneticPr fontId="2" type="noConversion"/>
  </si>
  <si>
    <t>보조구장 램프 및 안정기 교체</t>
    <phoneticPr fontId="2" type="noConversion"/>
  </si>
  <si>
    <t>종합운동장 천연잔디구장 배토및보수</t>
    <phoneticPr fontId="2" type="noConversion"/>
  </si>
  <si>
    <t>조명탑 램프 및 안정기 교체공사</t>
    <phoneticPr fontId="2" type="noConversion"/>
  </si>
  <si>
    <t>종합운동장 천연잔디구장 잔디 보식</t>
    <phoneticPr fontId="2" type="noConversion"/>
  </si>
  <si>
    <t>종합운동장내 보도블럭 보수</t>
    <phoneticPr fontId="2" type="noConversion"/>
  </si>
  <si>
    <t>종합운동장 관람석 방수공사</t>
    <phoneticPr fontId="2" type="noConversion"/>
  </si>
  <si>
    <t>체육시설 인조잔디 유해성 감사</t>
    <phoneticPr fontId="2" type="noConversion"/>
  </si>
  <si>
    <t>체육육성과</t>
    <phoneticPr fontId="2" type="noConversion"/>
  </si>
  <si>
    <t>천명진</t>
    <phoneticPr fontId="2" type="noConversion"/>
  </si>
  <si>
    <t>350-3864</t>
    <phoneticPr fontId="2" type="noConversion"/>
  </si>
  <si>
    <t>350-3141</t>
    <phoneticPr fontId="2" type="noConversion"/>
  </si>
  <si>
    <t>350-3301</t>
    <phoneticPr fontId="2" type="noConversion"/>
  </si>
  <si>
    <t>350-3574</t>
    <phoneticPr fontId="2" type="noConversion"/>
  </si>
  <si>
    <t>350-3601</t>
    <phoneticPr fontId="2" type="noConversion"/>
  </si>
  <si>
    <t>360-6541</t>
    <phoneticPr fontId="2" type="noConversion"/>
  </si>
  <si>
    <t>350-3582</t>
    <phoneticPr fontId="2" type="noConversion"/>
  </si>
  <si>
    <t>350-3585</t>
    <phoneticPr fontId="2" type="noConversion"/>
  </si>
  <si>
    <t>350-3584</t>
    <phoneticPr fontId="2" type="noConversion"/>
  </si>
  <si>
    <t>350-3583</t>
    <phoneticPr fontId="2" type="noConversion"/>
  </si>
  <si>
    <t>350-3581</t>
    <phoneticPr fontId="2" type="noConversion"/>
  </si>
  <si>
    <t>350-3771</t>
    <phoneticPr fontId="2" type="noConversion"/>
  </si>
  <si>
    <t>350-3772</t>
    <phoneticPr fontId="2" type="noConversion"/>
  </si>
  <si>
    <t>350-3752</t>
    <phoneticPr fontId="2" type="noConversion"/>
  </si>
  <si>
    <t>350-4016</t>
    <phoneticPr fontId="2" type="noConversion"/>
  </si>
  <si>
    <t>350-4081</t>
    <phoneticPr fontId="2" type="noConversion"/>
  </si>
  <si>
    <t>350-4083</t>
    <phoneticPr fontId="2" type="noConversion"/>
  </si>
  <si>
    <t>350-4146</t>
    <phoneticPr fontId="2" type="noConversion"/>
  </si>
  <si>
    <t>350-4152</t>
    <phoneticPr fontId="2" type="noConversion"/>
  </si>
  <si>
    <t>350-4311</t>
    <phoneticPr fontId="2" type="noConversion"/>
  </si>
  <si>
    <t>350-4240</t>
    <phoneticPr fontId="2" type="noConversion"/>
  </si>
  <si>
    <t>350-4371</t>
    <phoneticPr fontId="2" type="noConversion"/>
  </si>
  <si>
    <t>350-4811</t>
    <phoneticPr fontId="2" type="noConversion"/>
  </si>
  <si>
    <t>360-8403</t>
    <phoneticPr fontId="2" type="noConversion"/>
  </si>
  <si>
    <t>350-3231</t>
    <phoneticPr fontId="2" type="noConversion"/>
  </si>
  <si>
    <t>350-3124</t>
    <phoneticPr fontId="2" type="noConversion"/>
  </si>
  <si>
    <t>350-3192</t>
    <phoneticPr fontId="2" type="noConversion"/>
  </si>
  <si>
    <t>350-3193</t>
    <phoneticPr fontId="2" type="noConversion"/>
  </si>
  <si>
    <t>350-3302</t>
    <phoneticPr fontId="2" type="noConversion"/>
  </si>
  <si>
    <t>350-3300</t>
    <phoneticPr fontId="2" type="noConversion"/>
  </si>
  <si>
    <t>350-3150</t>
    <phoneticPr fontId="2" type="noConversion"/>
  </si>
  <si>
    <t>350-3152</t>
    <phoneticPr fontId="2" type="noConversion"/>
  </si>
  <si>
    <t>350-3572</t>
    <phoneticPr fontId="2" type="noConversion"/>
  </si>
  <si>
    <t>350-3583</t>
    <phoneticPr fontId="2" type="noConversion"/>
  </si>
  <si>
    <t>350-3581</t>
    <phoneticPr fontId="2" type="noConversion"/>
  </si>
  <si>
    <t>350-3585</t>
    <phoneticPr fontId="2" type="noConversion"/>
  </si>
  <si>
    <t>350-3582</t>
    <phoneticPr fontId="2" type="noConversion"/>
  </si>
  <si>
    <t>350-3584</t>
    <phoneticPr fontId="2" type="noConversion"/>
  </si>
  <si>
    <t>350-3741</t>
    <phoneticPr fontId="2" type="noConversion"/>
  </si>
  <si>
    <t>350-3743</t>
    <phoneticPr fontId="2" type="noConversion"/>
  </si>
  <si>
    <t>350-3744</t>
    <phoneticPr fontId="2" type="noConversion"/>
  </si>
  <si>
    <t>350-3752</t>
    <phoneticPr fontId="2" type="noConversion"/>
  </si>
  <si>
    <t>350-4091</t>
    <phoneticPr fontId="2" type="noConversion"/>
  </si>
  <si>
    <t>350-4081</t>
    <phoneticPr fontId="2" type="noConversion"/>
  </si>
  <si>
    <t>350-4083</t>
    <phoneticPr fontId="2" type="noConversion"/>
  </si>
  <si>
    <t>350-4341</t>
    <phoneticPr fontId="2" type="noConversion"/>
  </si>
  <si>
    <t>350-4311</t>
    <phoneticPr fontId="2" type="noConversion"/>
  </si>
  <si>
    <t>350-4240</t>
    <phoneticPr fontId="2" type="noConversion"/>
  </si>
  <si>
    <t>350-4632</t>
    <phoneticPr fontId="2" type="noConversion"/>
  </si>
  <si>
    <t>350-4372</t>
    <phoneticPr fontId="2" type="noConversion"/>
  </si>
  <si>
    <t>350-4371</t>
    <phoneticPr fontId="2" type="noConversion"/>
  </si>
  <si>
    <t>사유발생시</t>
    <phoneticPr fontId="2" type="noConversion"/>
  </si>
  <si>
    <t>이월</t>
    <phoneticPr fontId="2" type="noConversion"/>
  </si>
  <si>
    <t>350-3062</t>
    <phoneticPr fontId="2" type="noConversion"/>
  </si>
  <si>
    <t>350-3053</t>
    <phoneticPr fontId="2" type="noConversion"/>
  </si>
  <si>
    <t>350-3132</t>
    <phoneticPr fontId="2" type="noConversion"/>
  </si>
  <si>
    <t>350-3193</t>
    <phoneticPr fontId="2" type="noConversion"/>
  </si>
  <si>
    <t>350-3302</t>
    <phoneticPr fontId="2" type="noConversion"/>
  </si>
  <si>
    <t>350-3304</t>
    <phoneticPr fontId="2" type="noConversion"/>
  </si>
  <si>
    <t>350-3151</t>
    <phoneticPr fontId="2" type="noConversion"/>
  </si>
  <si>
    <t>350-3152</t>
    <phoneticPr fontId="2" type="noConversion"/>
  </si>
  <si>
    <t>360-6541</t>
    <phoneticPr fontId="2" type="noConversion"/>
  </si>
  <si>
    <t>350-3592</t>
    <phoneticPr fontId="2" type="noConversion"/>
  </si>
  <si>
    <t>350-3591</t>
    <phoneticPr fontId="2" type="noConversion"/>
  </si>
  <si>
    <t>350-3752</t>
    <phoneticPr fontId="2" type="noConversion"/>
  </si>
  <si>
    <t>350-4345</t>
    <phoneticPr fontId="2" type="noConversion"/>
  </si>
  <si>
    <t>350-4312</t>
    <phoneticPr fontId="2" type="noConversion"/>
  </si>
  <si>
    <t>350-4222</t>
    <phoneticPr fontId="2" type="noConversion"/>
  </si>
  <si>
    <t>350-4232</t>
    <phoneticPr fontId="2" type="noConversion"/>
  </si>
  <si>
    <t>350-4241</t>
    <phoneticPr fontId="2" type="noConversion"/>
  </si>
  <si>
    <t>350-4223</t>
    <phoneticPr fontId="2" type="noConversion"/>
  </si>
  <si>
    <t>송악읍소재지종합정비사업</t>
    <phoneticPr fontId="2" type="noConversion"/>
  </si>
  <si>
    <t>실시설계 중</t>
    <phoneticPr fontId="2" type="noConversion"/>
  </si>
  <si>
    <t>도시재생과</t>
    <phoneticPr fontId="2" type="noConversion"/>
  </si>
  <si>
    <t>진호현</t>
    <phoneticPr fontId="2" type="noConversion"/>
  </si>
  <si>
    <t>합덕도시계획도로(중로2-2호선)개설공사</t>
    <phoneticPr fontId="2" type="noConversion"/>
  </si>
  <si>
    <t>도시재생과</t>
  </si>
  <si>
    <t>진호현</t>
  </si>
  <si>
    <t>자체발주</t>
    <phoneticPr fontId="2" type="noConversion"/>
  </si>
  <si>
    <t>합덕도시계획도로(중로2-3호선)개설 신호등</t>
    <phoneticPr fontId="2" type="noConversion"/>
  </si>
  <si>
    <t>도시재생사업 추진</t>
    <phoneticPr fontId="2" type="noConversion"/>
  </si>
  <si>
    <t>일반</t>
    <phoneticPr fontId="2" type="noConversion"/>
  </si>
  <si>
    <t>실시설계 미실시</t>
    <phoneticPr fontId="2" type="noConversion"/>
  </si>
  <si>
    <t>350-4431</t>
    <phoneticPr fontId="2" type="noConversion"/>
  </si>
  <si>
    <t>당진시 토지적성평가 용역</t>
    <phoneticPr fontId="2" type="noConversion"/>
  </si>
  <si>
    <t>도시재생과</t>
    <phoneticPr fontId="2" type="noConversion"/>
  </si>
  <si>
    <t xml:space="preserve">심상필 </t>
    <phoneticPr fontId="2" type="noConversion"/>
  </si>
  <si>
    <t>350-4412</t>
    <phoneticPr fontId="2" type="noConversion"/>
  </si>
  <si>
    <t>당진시도시재생센터 위탁용역</t>
    <phoneticPr fontId="2" type="noConversion"/>
  </si>
  <si>
    <t>일반</t>
    <phoneticPr fontId="2" type="noConversion"/>
  </si>
  <si>
    <t>진호현</t>
    <phoneticPr fontId="2" type="noConversion"/>
  </si>
  <si>
    <t xml:space="preserve">당진시도시재생대학 </t>
    <phoneticPr fontId="2" type="noConversion"/>
  </si>
  <si>
    <t>기타</t>
    <phoneticPr fontId="2" type="noConversion"/>
  </si>
  <si>
    <t>350-4431</t>
    <phoneticPr fontId="2" type="noConversion"/>
  </si>
  <si>
    <t>특별회계</t>
    <phoneticPr fontId="2" type="noConversion"/>
  </si>
  <si>
    <t>간주예산으로 시비 부담금 등 세부사업 미확정됨.</t>
  </si>
  <si>
    <t>장기계속공사</t>
    <phoneticPr fontId="2" type="noConversion"/>
  </si>
  <si>
    <t>계속비공사</t>
    <phoneticPr fontId="2" type="noConversion"/>
  </si>
  <si>
    <t>5백만원*8회</t>
    <phoneticPr fontId="2" type="noConversion"/>
  </si>
  <si>
    <t>360-6484</t>
    <phoneticPr fontId="2" type="noConversion"/>
  </si>
  <si>
    <t>나라사랑공원 시설물 유지보수</t>
    <phoneticPr fontId="2" type="noConversion"/>
  </si>
  <si>
    <t>사회복지과</t>
    <phoneticPr fontId="2" type="noConversion"/>
  </si>
  <si>
    <t>이재원</t>
    <phoneticPr fontId="2" type="noConversion"/>
  </si>
  <si>
    <t>장애인편의시설구축</t>
    <phoneticPr fontId="2" type="noConversion"/>
  </si>
  <si>
    <t>건축</t>
    <phoneticPr fontId="2" type="noConversion"/>
  </si>
  <si>
    <t xml:space="preserve">수의 </t>
    <phoneticPr fontId="2" type="noConversion"/>
  </si>
  <si>
    <t>한지혜</t>
    <phoneticPr fontId="2" type="noConversion"/>
  </si>
  <si>
    <t xml:space="preserve">공공시설(청사 등) 장애인편의시설 설치 </t>
    <phoneticPr fontId="2" type="noConversion"/>
  </si>
  <si>
    <t>종합복지타운 경사로 설치공사</t>
    <phoneticPr fontId="2" type="noConversion"/>
  </si>
  <si>
    <t>임동신</t>
    <phoneticPr fontId="2" type="noConversion"/>
  </si>
  <si>
    <t>350-3644</t>
    <phoneticPr fontId="2" type="noConversion"/>
  </si>
  <si>
    <t>350-3674</t>
    <phoneticPr fontId="2" type="noConversion"/>
  </si>
  <si>
    <t>350-3641</t>
    <phoneticPr fontId="2" type="noConversion"/>
  </si>
  <si>
    <t>4월</t>
    <phoneticPr fontId="2" type="noConversion"/>
  </si>
  <si>
    <t>2016 주도로변 방치건축물 철거</t>
    <phoneticPr fontId="2" type="noConversion"/>
  </si>
  <si>
    <t>일반</t>
    <phoneticPr fontId="2" type="noConversion"/>
  </si>
  <si>
    <t>건축과</t>
  </si>
  <si>
    <t>차정민</t>
  </si>
  <si>
    <t>350-4492</t>
    <phoneticPr fontId="2" type="noConversion"/>
  </si>
  <si>
    <t>2월</t>
    <phoneticPr fontId="2" type="noConversion"/>
  </si>
  <si>
    <t>현수막지정게시대 설치공사</t>
    <phoneticPr fontId="2" type="noConversion"/>
  </si>
  <si>
    <t>이소정</t>
    <phoneticPr fontId="2" type="noConversion"/>
  </si>
  <si>
    <t>350-4497</t>
    <phoneticPr fontId="2" type="noConversion"/>
  </si>
  <si>
    <t>면천면 청사 신축(건축)공사</t>
    <phoneticPr fontId="2" type="noConversion"/>
  </si>
  <si>
    <t>건축과</t>
    <phoneticPr fontId="2" type="noConversion"/>
  </si>
  <si>
    <t>구수회</t>
    <phoneticPr fontId="2" type="noConversion"/>
  </si>
  <si>
    <t>350-4503</t>
    <phoneticPr fontId="2" type="noConversion"/>
  </si>
  <si>
    <t>면천면 청사 신축 전기공사</t>
    <phoneticPr fontId="2" type="noConversion"/>
  </si>
  <si>
    <t>김민석</t>
    <phoneticPr fontId="2" type="noConversion"/>
  </si>
  <si>
    <t>350-4504</t>
    <phoneticPr fontId="2" type="noConversion"/>
  </si>
  <si>
    <t>면천면 청사 신축 통신공사</t>
    <phoneticPr fontId="2" type="noConversion"/>
  </si>
  <si>
    <t>홍보정보담당관</t>
    <phoneticPr fontId="2" type="noConversion"/>
  </si>
  <si>
    <t>김석구</t>
    <phoneticPr fontId="2" type="noConversion"/>
  </si>
  <si>
    <t>350-3303</t>
    <phoneticPr fontId="2" type="noConversion"/>
  </si>
  <si>
    <t>건축과 발주</t>
    <phoneticPr fontId="2" type="noConversion"/>
  </si>
  <si>
    <t>면천면 청사 신축 소방(기계)공사</t>
    <phoneticPr fontId="2" type="noConversion"/>
  </si>
  <si>
    <t>인종환</t>
    <phoneticPr fontId="2" type="noConversion"/>
  </si>
  <si>
    <t>350-4502</t>
    <phoneticPr fontId="2" type="noConversion"/>
  </si>
  <si>
    <t>면천면 청사 신축 소방(전기)공사</t>
    <phoneticPr fontId="2" type="noConversion"/>
  </si>
  <si>
    <t>1월</t>
    <phoneticPr fontId="2" type="noConversion"/>
  </si>
  <si>
    <t>불법광고물 정비용역</t>
    <phoneticPr fontId="2" type="noConversion"/>
  </si>
  <si>
    <t>기타</t>
    <phoneticPr fontId="2" type="noConversion"/>
  </si>
  <si>
    <t>건축과</t>
    <phoneticPr fontId="2" type="noConversion"/>
  </si>
  <si>
    <t>이소정</t>
    <phoneticPr fontId="2" type="noConversion"/>
  </si>
  <si>
    <t>350-4497</t>
    <phoneticPr fontId="2" type="noConversion"/>
  </si>
  <si>
    <t>2월</t>
    <phoneticPr fontId="2" type="noConversion"/>
  </si>
  <si>
    <t>자체발주</t>
    <phoneticPr fontId="2" type="noConversion"/>
  </si>
  <si>
    <t>경관개선 공모사업 용역</t>
    <phoneticPr fontId="2" type="noConversion"/>
  </si>
  <si>
    <t>6월</t>
    <phoneticPr fontId="2" type="noConversion"/>
  </si>
  <si>
    <t>민간위탁 원가분석 용역</t>
    <phoneticPr fontId="2" type="noConversion"/>
  </si>
  <si>
    <t>면천면 청사 신축공사 감리용역</t>
    <phoneticPr fontId="2" type="noConversion"/>
  </si>
  <si>
    <t>3월</t>
    <phoneticPr fontId="2" type="noConversion"/>
  </si>
  <si>
    <t>예쁜간판 만들기 사업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</si>
</sst>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_ "/>
    <numFmt numFmtId="177" formatCode="_-* #,##0.0_-;\-* #,##0.0_-;_-* &quot;-&quot;?_-;_-@_-"/>
    <numFmt numFmtId="178" formatCode="_-* #,##0.0_-;\-* #,##0.0_-;_-* &quot;-&quot;_-;_-@_-"/>
  </numFmts>
  <fonts count="18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color indexed="81"/>
      <name val="굴림"/>
      <family val="3"/>
      <charset val="129"/>
    </font>
    <font>
      <sz val="12"/>
      <name val="맑은 고딕"/>
      <family val="3"/>
      <charset val="129"/>
    </font>
    <font>
      <sz val="10"/>
      <name val="굴림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9"/>
      <color rgb="FF444444"/>
      <name val="돋움"/>
      <family val="3"/>
      <charset val="129"/>
    </font>
    <font>
      <sz val="8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2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131"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41" fontId="8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/>
    </xf>
    <xf numFmtId="41" fontId="9" fillId="0" borderId="3" xfId="1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41" fontId="9" fillId="0" borderId="7" xfId="1" applyNumberFormat="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41" fontId="9" fillId="0" borderId="0" xfId="0" applyNumberFormat="1" applyFont="1" applyAlignment="1">
      <alignment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/>
    </xf>
    <xf numFmtId="41" fontId="12" fillId="2" borderId="11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shrinkToFit="1"/>
    </xf>
    <xf numFmtId="41" fontId="9" fillId="0" borderId="16" xfId="1" applyNumberFormat="1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center" vertical="center"/>
    </xf>
    <xf numFmtId="41" fontId="9" fillId="0" borderId="7" xfId="0" applyNumberFormat="1" applyFont="1" applyBorder="1" applyAlignment="1">
      <alignment vertical="center"/>
    </xf>
    <xf numFmtId="41" fontId="8" fillId="0" borderId="7" xfId="0" applyNumberFormat="1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shrinkToFit="1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/>
    </xf>
    <xf numFmtId="41" fontId="13" fillId="0" borderId="7" xfId="1" applyNumberFormat="1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/>
    </xf>
    <xf numFmtId="41" fontId="12" fillId="3" borderId="7" xfId="0" applyNumberFormat="1" applyFont="1" applyFill="1" applyBorder="1" applyAlignment="1">
      <alignment horizontal="center" vertical="center" wrapText="1"/>
    </xf>
    <xf numFmtId="41" fontId="9" fillId="3" borderId="7" xfId="0" applyNumberFormat="1" applyFont="1" applyFill="1" applyBorder="1" applyAlignment="1">
      <alignment horizontal="center" vertical="center" wrapText="1"/>
    </xf>
    <xf numFmtId="41" fontId="9" fillId="0" borderId="7" xfId="1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41" fontId="9" fillId="0" borderId="3" xfId="1" applyNumberFormat="1" applyFont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shrinkToFit="1"/>
    </xf>
    <xf numFmtId="41" fontId="9" fillId="0" borderId="7" xfId="1" applyNumberFormat="1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41" fontId="13" fillId="0" borderId="3" xfId="1" applyNumberFormat="1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3" fontId="16" fillId="0" borderId="7" xfId="0" applyNumberFormat="1" applyFont="1" applyBorder="1" applyAlignment="1">
      <alignment vertical="center" wrapText="1"/>
    </xf>
    <xf numFmtId="3" fontId="16" fillId="3" borderId="7" xfId="0" applyNumberFormat="1" applyFont="1" applyFill="1" applyBorder="1" applyAlignment="1">
      <alignment vertical="center" wrapText="1"/>
    </xf>
    <xf numFmtId="176" fontId="9" fillId="0" borderId="7" xfId="0" applyNumberFormat="1" applyFont="1" applyFill="1" applyBorder="1" applyAlignment="1">
      <alignment vertical="center"/>
    </xf>
    <xf numFmtId="176" fontId="9" fillId="3" borderId="7" xfId="0" applyNumberFormat="1" applyFont="1" applyFill="1" applyBorder="1" applyAlignment="1">
      <alignment vertical="center"/>
    </xf>
    <xf numFmtId="41" fontId="9" fillId="0" borderId="3" xfId="0" applyNumberFormat="1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41" fontId="9" fillId="0" borderId="7" xfId="1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/>
    </xf>
    <xf numFmtId="41" fontId="9" fillId="0" borderId="19" xfId="1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shrinkToFit="1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41" fontId="4" fillId="0" borderId="3" xfId="1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41" fontId="4" fillId="0" borderId="7" xfId="1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1" fontId="4" fillId="0" borderId="3" xfId="1" applyNumberFormat="1" applyFont="1" applyBorder="1" applyAlignment="1">
      <alignment vertical="center" shrinkToFit="1"/>
    </xf>
    <xf numFmtId="41" fontId="9" fillId="0" borderId="7" xfId="0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41" fontId="9" fillId="3" borderId="7" xfId="1" applyNumberFormat="1" applyFont="1" applyFill="1" applyBorder="1" applyAlignment="1">
      <alignment vertical="center"/>
    </xf>
    <xf numFmtId="177" fontId="9" fillId="0" borderId="7" xfId="1" applyNumberFormat="1" applyFont="1" applyBorder="1" applyAlignment="1">
      <alignment vertical="center"/>
    </xf>
    <xf numFmtId="178" fontId="9" fillId="0" borderId="7" xfId="1" applyNumberFormat="1" applyFont="1" applyBorder="1" applyAlignment="1">
      <alignment vertical="center"/>
    </xf>
    <xf numFmtId="0" fontId="13" fillId="0" borderId="7" xfId="2" applyFont="1" applyBorder="1" applyAlignment="1">
      <alignment horizontal="left" vertical="center" shrinkToFit="1"/>
    </xf>
    <xf numFmtId="0" fontId="5" fillId="0" borderId="7" xfId="3" applyFont="1" applyBorder="1" applyAlignment="1">
      <alignment horizontal="left" vertical="center" shrinkToFit="1"/>
    </xf>
    <xf numFmtId="0" fontId="5" fillId="0" borderId="7" xfId="3" applyFont="1" applyBorder="1" applyAlignment="1" applyProtection="1">
      <alignment horizontal="left" vertical="center" shrinkToFit="1"/>
      <protection locked="0"/>
    </xf>
    <xf numFmtId="0" fontId="16" fillId="0" borderId="7" xfId="0" applyFont="1" applyBorder="1" applyAlignment="1">
      <alignment horizontal="left" vertical="center" shrinkToFit="1"/>
    </xf>
    <xf numFmtId="0" fontId="16" fillId="3" borderId="7" xfId="0" applyFont="1" applyFill="1" applyBorder="1" applyAlignment="1">
      <alignment horizontal="left" vertical="center" shrinkToFit="1"/>
    </xf>
    <xf numFmtId="0" fontId="9" fillId="0" borderId="7" xfId="0" applyNumberFormat="1" applyFont="1" applyFill="1" applyBorder="1" applyAlignment="1">
      <alignment horizontal="left" vertical="center" shrinkToFit="1"/>
    </xf>
    <xf numFmtId="0" fontId="9" fillId="3" borderId="7" xfId="0" applyNumberFormat="1" applyFont="1" applyFill="1" applyBorder="1" applyAlignment="1">
      <alignment horizontal="left" vertical="center" shrinkToFit="1"/>
    </xf>
    <xf numFmtId="0" fontId="16" fillId="0" borderId="7" xfId="2" applyFont="1" applyFill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10" fillId="0" borderId="0" xfId="0" applyFont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 shrinkToFit="1"/>
    </xf>
    <xf numFmtId="0" fontId="13" fillId="0" borderId="7" xfId="0" applyFont="1" applyFill="1" applyBorder="1" applyAlignment="1">
      <alignment horizontal="left" vertical="center" shrinkToFit="1"/>
    </xf>
    <xf numFmtId="0" fontId="17" fillId="0" borderId="7" xfId="0" applyNumberFormat="1" applyFont="1" applyFill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wrapText="1" shrinkToFit="1"/>
    </xf>
    <xf numFmtId="49" fontId="4" fillId="0" borderId="3" xfId="1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right" vertical="center" shrinkToFit="1"/>
    </xf>
    <xf numFmtId="0" fontId="12" fillId="2" borderId="12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41" fontId="9" fillId="0" borderId="7" xfId="1" applyNumberFormat="1" applyFont="1" applyBorder="1" applyAlignment="1">
      <alignment horizontal="center" vertical="center"/>
    </xf>
    <xf numFmtId="41" fontId="9" fillId="0" borderId="25" xfId="1" applyNumberFormat="1" applyFont="1" applyBorder="1" applyAlignment="1">
      <alignment horizontal="center" vertical="center"/>
    </xf>
    <xf numFmtId="41" fontId="9" fillId="0" borderId="26" xfId="1" applyNumberFormat="1" applyFont="1" applyBorder="1" applyAlignment="1">
      <alignment horizontal="center" vertical="center"/>
    </xf>
    <xf numFmtId="41" fontId="9" fillId="0" borderId="6" xfId="1" applyNumberFormat="1" applyFont="1" applyBorder="1" applyAlignment="1">
      <alignment horizontal="center" vertical="center"/>
    </xf>
  </cellXfs>
  <cellStyles count="4">
    <cellStyle name="쉼표 [0]" xfId="1" builtinId="6"/>
    <cellStyle name="표준" xfId="0" builtinId="0"/>
    <cellStyle name="표준 2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B1:Q641"/>
  <sheetViews>
    <sheetView tabSelected="1" topLeftCell="G1" zoomScale="120" zoomScaleNormal="120" workbookViewId="0">
      <selection activeCell="B2" sqref="B2:Q2"/>
    </sheetView>
  </sheetViews>
  <sheetFormatPr defaultRowHeight="16.5"/>
  <cols>
    <col min="1" max="1" width="1" style="1" customWidth="1"/>
    <col min="2" max="3" width="8.6640625" style="2" bestFit="1" customWidth="1"/>
    <col min="4" max="4" width="6.88671875" style="2" bestFit="1" customWidth="1"/>
    <col min="5" max="5" width="8.6640625" style="2" bestFit="1" customWidth="1"/>
    <col min="6" max="6" width="25.88671875" style="105" customWidth="1"/>
    <col min="7" max="7" width="7.44140625" style="2" customWidth="1"/>
    <col min="8" max="8" width="8.6640625" style="2" bestFit="1" customWidth="1"/>
    <col min="9" max="9" width="8.5546875" style="4" bestFit="1" customWidth="1"/>
    <col min="10" max="10" width="11.21875" style="4" bestFit="1" customWidth="1"/>
    <col min="11" max="11" width="8.6640625" style="4" customWidth="1"/>
    <col min="12" max="12" width="10" style="4" customWidth="1"/>
    <col min="13" max="13" width="12.88671875" style="4" customWidth="1"/>
    <col min="14" max="14" width="10.5546875" style="2" customWidth="1"/>
    <col min="15" max="15" width="9.33203125" style="2" customWidth="1"/>
    <col min="16" max="16" width="11.21875" style="2" customWidth="1"/>
    <col min="17" max="17" width="8.88671875" style="3"/>
    <col min="18" max="16384" width="8.88671875" style="1"/>
  </cols>
  <sheetData>
    <row r="1" spans="2:17" ht="6.75" customHeight="1" thickBot="1"/>
    <row r="2" spans="2:17" ht="30.75" customHeight="1" thickBot="1">
      <c r="B2" s="124" t="s">
        <v>21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6"/>
    </row>
    <row r="3" spans="2:17" ht="21" customHeight="1" thickBot="1">
      <c r="B3" s="5"/>
      <c r="C3" s="5"/>
      <c r="D3" s="5"/>
      <c r="E3" s="5"/>
      <c r="F3" s="106"/>
      <c r="G3" s="5"/>
      <c r="H3" s="5"/>
      <c r="I3" s="5"/>
      <c r="J3" s="5"/>
      <c r="K3" s="5"/>
      <c r="L3" s="5"/>
      <c r="M3" s="5"/>
      <c r="N3" s="5"/>
      <c r="O3" s="5"/>
      <c r="P3" s="5"/>
      <c r="Q3" s="114" t="s">
        <v>20</v>
      </c>
    </row>
    <row r="4" spans="2:17" ht="29.25" customHeight="1" thickBot="1">
      <c r="B4" s="21" t="s">
        <v>4</v>
      </c>
      <c r="C4" s="22" t="s">
        <v>5</v>
      </c>
      <c r="D4" s="23" t="s">
        <v>6</v>
      </c>
      <c r="E4" s="23" t="s">
        <v>7</v>
      </c>
      <c r="F4" s="24" t="s">
        <v>8</v>
      </c>
      <c r="G4" s="25" t="s">
        <v>18</v>
      </c>
      <c r="H4" s="25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5" t="s">
        <v>19</v>
      </c>
      <c r="O4" s="25" t="s">
        <v>15</v>
      </c>
      <c r="P4" s="25" t="s">
        <v>16</v>
      </c>
      <c r="Q4" s="115" t="s">
        <v>17</v>
      </c>
    </row>
    <row r="5" spans="2:17" ht="21.75" customHeight="1" thickTop="1">
      <c r="B5" s="80">
        <v>2016</v>
      </c>
      <c r="C5" s="16">
        <v>1</v>
      </c>
      <c r="D5" s="16">
        <v>2</v>
      </c>
      <c r="E5" s="16" t="s">
        <v>54</v>
      </c>
      <c r="F5" s="35" t="s">
        <v>55</v>
      </c>
      <c r="G5" s="36" t="s">
        <v>56</v>
      </c>
      <c r="H5" s="16" t="s">
        <v>57</v>
      </c>
      <c r="I5" s="18">
        <v>20</v>
      </c>
      <c r="J5" s="18"/>
      <c r="K5" s="18"/>
      <c r="L5" s="18">
        <v>20</v>
      </c>
      <c r="M5" s="18"/>
      <c r="N5" s="17" t="s">
        <v>58</v>
      </c>
      <c r="O5" s="16" t="s">
        <v>59</v>
      </c>
      <c r="P5" s="16" t="s">
        <v>1516</v>
      </c>
      <c r="Q5" s="29"/>
    </row>
    <row r="6" spans="2:17" ht="21.75" customHeight="1">
      <c r="B6" s="80">
        <v>2016</v>
      </c>
      <c r="C6" s="16">
        <v>2</v>
      </c>
      <c r="D6" s="16">
        <v>4</v>
      </c>
      <c r="E6" s="16" t="s">
        <v>3</v>
      </c>
      <c r="F6" s="35" t="s">
        <v>60</v>
      </c>
      <c r="G6" s="36" t="s">
        <v>46</v>
      </c>
      <c r="H6" s="16" t="s">
        <v>2</v>
      </c>
      <c r="I6" s="18">
        <v>1590</v>
      </c>
      <c r="J6" s="18"/>
      <c r="K6" s="18"/>
      <c r="L6" s="18">
        <v>1590</v>
      </c>
      <c r="M6" s="18"/>
      <c r="N6" s="17" t="s">
        <v>61</v>
      </c>
      <c r="O6" s="16" t="s">
        <v>62</v>
      </c>
      <c r="P6" s="16" t="s">
        <v>1517</v>
      </c>
      <c r="Q6" s="29"/>
    </row>
    <row r="7" spans="2:17" ht="21.75" customHeight="1">
      <c r="B7" s="80">
        <v>2016</v>
      </c>
      <c r="C7" s="16">
        <v>1</v>
      </c>
      <c r="D7" s="16">
        <v>3</v>
      </c>
      <c r="E7" s="16" t="s">
        <v>3</v>
      </c>
      <c r="F7" s="35" t="s">
        <v>63</v>
      </c>
      <c r="G7" s="16" t="s">
        <v>46</v>
      </c>
      <c r="H7" s="16" t="s">
        <v>2</v>
      </c>
      <c r="I7" s="18">
        <v>468</v>
      </c>
      <c r="J7" s="18"/>
      <c r="K7" s="18"/>
      <c r="L7" s="18">
        <v>468</v>
      </c>
      <c r="M7" s="18"/>
      <c r="N7" s="17" t="s">
        <v>61</v>
      </c>
      <c r="O7" s="16" t="s">
        <v>62</v>
      </c>
      <c r="P7" s="16" t="s">
        <v>1517</v>
      </c>
      <c r="Q7" s="29"/>
    </row>
    <row r="8" spans="2:17" ht="21.75" customHeight="1">
      <c r="B8" s="80">
        <v>2016</v>
      </c>
      <c r="C8" s="16">
        <v>2</v>
      </c>
      <c r="D8" s="16">
        <v>4</v>
      </c>
      <c r="E8" s="16" t="s">
        <v>3</v>
      </c>
      <c r="F8" s="35" t="s">
        <v>95</v>
      </c>
      <c r="G8" s="36" t="s">
        <v>96</v>
      </c>
      <c r="H8" s="16" t="s">
        <v>97</v>
      </c>
      <c r="I8" s="18">
        <v>870</v>
      </c>
      <c r="J8" s="18">
        <v>60</v>
      </c>
      <c r="K8" s="18"/>
      <c r="L8" s="18">
        <f>SUM(I8:K8)</f>
        <v>930</v>
      </c>
      <c r="M8" s="18">
        <v>870</v>
      </c>
      <c r="N8" s="17" t="s">
        <v>98</v>
      </c>
      <c r="O8" s="16" t="s">
        <v>99</v>
      </c>
      <c r="P8" s="16" t="s">
        <v>100</v>
      </c>
      <c r="Q8" s="29"/>
    </row>
    <row r="9" spans="2:17" ht="21.75" customHeight="1">
      <c r="B9" s="80">
        <v>2016</v>
      </c>
      <c r="C9" s="16">
        <v>2</v>
      </c>
      <c r="D9" s="16">
        <v>4</v>
      </c>
      <c r="E9" s="16" t="s">
        <v>54</v>
      </c>
      <c r="F9" s="35" t="s">
        <v>101</v>
      </c>
      <c r="G9" s="16" t="s">
        <v>102</v>
      </c>
      <c r="H9" s="16" t="s">
        <v>97</v>
      </c>
      <c r="I9" s="18">
        <v>430</v>
      </c>
      <c r="J9" s="18">
        <v>30</v>
      </c>
      <c r="K9" s="18"/>
      <c r="L9" s="18">
        <f>SUM(I9:K9)</f>
        <v>460</v>
      </c>
      <c r="M9" s="18">
        <v>430</v>
      </c>
      <c r="N9" s="17" t="s">
        <v>98</v>
      </c>
      <c r="O9" s="16" t="s">
        <v>99</v>
      </c>
      <c r="P9" s="16" t="s">
        <v>100</v>
      </c>
      <c r="Q9" s="29"/>
    </row>
    <row r="10" spans="2:17" ht="21.75" customHeight="1">
      <c r="B10" s="80">
        <v>2016</v>
      </c>
      <c r="C10" s="16">
        <v>3</v>
      </c>
      <c r="D10" s="16">
        <v>8</v>
      </c>
      <c r="E10" s="16" t="s">
        <v>103</v>
      </c>
      <c r="F10" s="35" t="s">
        <v>104</v>
      </c>
      <c r="G10" s="16" t="s">
        <v>96</v>
      </c>
      <c r="H10" s="16" t="s">
        <v>2</v>
      </c>
      <c r="I10" s="18">
        <v>14000</v>
      </c>
      <c r="J10" s="18">
        <v>3000</v>
      </c>
      <c r="K10" s="18"/>
      <c r="L10" s="18">
        <f>SUM(I10:K10)</f>
        <v>17000</v>
      </c>
      <c r="M10" s="18"/>
      <c r="N10" s="17" t="s">
        <v>98</v>
      </c>
      <c r="O10" s="16" t="s">
        <v>105</v>
      </c>
      <c r="P10" s="16" t="s">
        <v>106</v>
      </c>
      <c r="Q10" s="29"/>
    </row>
    <row r="11" spans="2:17" ht="21.75" customHeight="1">
      <c r="B11" s="80">
        <v>2016</v>
      </c>
      <c r="C11" s="16">
        <v>1</v>
      </c>
      <c r="D11" s="16">
        <v>3</v>
      </c>
      <c r="E11" s="16" t="s">
        <v>3</v>
      </c>
      <c r="F11" s="17" t="s">
        <v>1615</v>
      </c>
      <c r="G11" s="36" t="s">
        <v>1</v>
      </c>
      <c r="H11" s="16" t="s">
        <v>2</v>
      </c>
      <c r="I11" s="18">
        <v>35</v>
      </c>
      <c r="J11" s="18"/>
      <c r="K11" s="18"/>
      <c r="L11" s="18">
        <f t="shared" ref="L11:L14" si="0">SUM(I11:K11)</f>
        <v>35</v>
      </c>
      <c r="M11" s="18"/>
      <c r="N11" s="17" t="s">
        <v>1616</v>
      </c>
      <c r="O11" s="16" t="s">
        <v>1617</v>
      </c>
      <c r="P11" s="16" t="s">
        <v>1625</v>
      </c>
      <c r="Q11" s="29"/>
    </row>
    <row r="12" spans="2:17" ht="21.75" customHeight="1">
      <c r="B12" s="80">
        <v>2016</v>
      </c>
      <c r="C12" s="16">
        <v>2</v>
      </c>
      <c r="D12" s="16">
        <v>5</v>
      </c>
      <c r="E12" s="16" t="s">
        <v>3</v>
      </c>
      <c r="F12" s="17" t="s">
        <v>1618</v>
      </c>
      <c r="G12" s="36" t="s">
        <v>1619</v>
      </c>
      <c r="H12" s="16" t="s">
        <v>1620</v>
      </c>
      <c r="I12" s="18">
        <v>17.5</v>
      </c>
      <c r="J12" s="18"/>
      <c r="K12" s="18"/>
      <c r="L12" s="18">
        <f t="shared" si="0"/>
        <v>17.5</v>
      </c>
      <c r="M12" s="18"/>
      <c r="N12" s="17" t="s">
        <v>1616</v>
      </c>
      <c r="O12" s="16" t="s">
        <v>1621</v>
      </c>
      <c r="P12" s="16" t="s">
        <v>1626</v>
      </c>
      <c r="Q12" s="29"/>
    </row>
    <row r="13" spans="2:17" ht="21.75" customHeight="1">
      <c r="B13" s="80">
        <v>2016</v>
      </c>
      <c r="C13" s="16">
        <v>2</v>
      </c>
      <c r="D13" s="16">
        <v>5</v>
      </c>
      <c r="E13" s="16" t="s">
        <v>1593</v>
      </c>
      <c r="F13" s="17" t="s">
        <v>1622</v>
      </c>
      <c r="G13" s="16" t="s">
        <v>1619</v>
      </c>
      <c r="H13" s="16" t="s">
        <v>1620</v>
      </c>
      <c r="I13" s="18">
        <v>20</v>
      </c>
      <c r="J13" s="18"/>
      <c r="K13" s="18"/>
      <c r="L13" s="18">
        <f t="shared" si="0"/>
        <v>20</v>
      </c>
      <c r="M13" s="18"/>
      <c r="N13" s="17" t="s">
        <v>1616</v>
      </c>
      <c r="O13" s="16" t="s">
        <v>1621</v>
      </c>
      <c r="P13" s="16" t="s">
        <v>1626</v>
      </c>
      <c r="Q13" s="29"/>
    </row>
    <row r="14" spans="2:17" ht="21.75" customHeight="1">
      <c r="B14" s="80">
        <v>2016</v>
      </c>
      <c r="C14" s="16">
        <v>3</v>
      </c>
      <c r="D14" s="16">
        <v>8</v>
      </c>
      <c r="E14" s="16" t="s">
        <v>3</v>
      </c>
      <c r="F14" s="17" t="s">
        <v>1623</v>
      </c>
      <c r="G14" s="16" t="s">
        <v>126</v>
      </c>
      <c r="H14" s="16" t="s">
        <v>2</v>
      </c>
      <c r="I14" s="18">
        <v>70</v>
      </c>
      <c r="J14" s="18"/>
      <c r="K14" s="18"/>
      <c r="L14" s="18">
        <f t="shared" si="0"/>
        <v>70</v>
      </c>
      <c r="M14" s="18"/>
      <c r="N14" s="17" t="s">
        <v>1616</v>
      </c>
      <c r="O14" s="16" t="s">
        <v>1624</v>
      </c>
      <c r="P14" s="16" t="s">
        <v>1627</v>
      </c>
      <c r="Q14" s="29"/>
    </row>
    <row r="15" spans="2:17" ht="21.75" customHeight="1">
      <c r="B15" s="80">
        <v>2016</v>
      </c>
      <c r="C15" s="16">
        <v>2</v>
      </c>
      <c r="D15" s="16">
        <v>4</v>
      </c>
      <c r="E15" s="16" t="s">
        <v>77</v>
      </c>
      <c r="F15" s="109" t="s">
        <v>121</v>
      </c>
      <c r="G15" s="16" t="s">
        <v>1</v>
      </c>
      <c r="H15" s="16" t="s">
        <v>57</v>
      </c>
      <c r="I15" s="18">
        <v>31</v>
      </c>
      <c r="J15" s="18"/>
      <c r="K15" s="18"/>
      <c r="L15" s="18">
        <f t="shared" ref="L15:L21" si="1">SUM(I15:K15)</f>
        <v>31</v>
      </c>
      <c r="M15" s="18"/>
      <c r="N15" s="17" t="s">
        <v>122</v>
      </c>
      <c r="O15" s="16" t="s">
        <v>123</v>
      </c>
      <c r="P15" s="16" t="s">
        <v>124</v>
      </c>
      <c r="Q15" s="29"/>
    </row>
    <row r="16" spans="2:17" ht="21.75" customHeight="1">
      <c r="B16" s="80">
        <v>2016</v>
      </c>
      <c r="C16" s="16">
        <v>3</v>
      </c>
      <c r="D16" s="16">
        <v>7</v>
      </c>
      <c r="E16" s="16" t="s">
        <v>3</v>
      </c>
      <c r="F16" s="109" t="s">
        <v>125</v>
      </c>
      <c r="G16" s="16" t="s">
        <v>126</v>
      </c>
      <c r="H16" s="16" t="s">
        <v>2</v>
      </c>
      <c r="I16" s="18">
        <v>700</v>
      </c>
      <c r="J16" s="18"/>
      <c r="K16" s="18"/>
      <c r="L16" s="18">
        <f t="shared" si="1"/>
        <v>700</v>
      </c>
      <c r="M16" s="18"/>
      <c r="N16" s="17" t="s">
        <v>122</v>
      </c>
      <c r="O16" s="16" t="s">
        <v>127</v>
      </c>
      <c r="P16" s="16" t="s">
        <v>128</v>
      </c>
      <c r="Q16" s="29"/>
    </row>
    <row r="17" spans="2:17" ht="21.75" customHeight="1">
      <c r="B17" s="80">
        <v>2016</v>
      </c>
      <c r="C17" s="16">
        <v>3</v>
      </c>
      <c r="D17" s="16">
        <v>9</v>
      </c>
      <c r="E17" s="16" t="s">
        <v>3</v>
      </c>
      <c r="F17" s="109" t="s">
        <v>129</v>
      </c>
      <c r="G17" s="16" t="s">
        <v>102</v>
      </c>
      <c r="H17" s="16" t="s">
        <v>2</v>
      </c>
      <c r="I17" s="18">
        <v>75</v>
      </c>
      <c r="J17" s="18"/>
      <c r="K17" s="18"/>
      <c r="L17" s="18">
        <f t="shared" si="1"/>
        <v>75</v>
      </c>
      <c r="M17" s="18"/>
      <c r="N17" s="17" t="s">
        <v>122</v>
      </c>
      <c r="O17" s="16" t="s">
        <v>130</v>
      </c>
      <c r="P17" s="16" t="s">
        <v>131</v>
      </c>
      <c r="Q17" s="29"/>
    </row>
    <row r="18" spans="2:17" ht="21.75" customHeight="1">
      <c r="B18" s="80">
        <v>2016</v>
      </c>
      <c r="C18" s="16">
        <v>2</v>
      </c>
      <c r="D18" s="16">
        <v>4</v>
      </c>
      <c r="E18" s="16" t="s">
        <v>3</v>
      </c>
      <c r="F18" s="109" t="s">
        <v>132</v>
      </c>
      <c r="G18" s="16" t="s">
        <v>102</v>
      </c>
      <c r="H18" s="16" t="s">
        <v>2</v>
      </c>
      <c r="I18" s="18">
        <v>200</v>
      </c>
      <c r="J18" s="18"/>
      <c r="K18" s="18"/>
      <c r="L18" s="18">
        <f t="shared" si="1"/>
        <v>200</v>
      </c>
      <c r="M18" s="18"/>
      <c r="N18" s="17" t="s">
        <v>122</v>
      </c>
      <c r="O18" s="16" t="s">
        <v>130</v>
      </c>
      <c r="P18" s="16" t="s">
        <v>131</v>
      </c>
      <c r="Q18" s="29"/>
    </row>
    <row r="19" spans="2:17" ht="21.75" customHeight="1">
      <c r="B19" s="80">
        <v>2016</v>
      </c>
      <c r="C19" s="16">
        <v>2</v>
      </c>
      <c r="D19" s="16">
        <v>4</v>
      </c>
      <c r="E19" s="16" t="s">
        <v>3</v>
      </c>
      <c r="F19" s="109" t="s">
        <v>133</v>
      </c>
      <c r="G19" s="16" t="s">
        <v>102</v>
      </c>
      <c r="H19" s="16" t="s">
        <v>0</v>
      </c>
      <c r="I19" s="18">
        <v>12</v>
      </c>
      <c r="J19" s="18"/>
      <c r="K19" s="18"/>
      <c r="L19" s="18">
        <f t="shared" si="1"/>
        <v>12</v>
      </c>
      <c r="M19" s="18"/>
      <c r="N19" s="17" t="s">
        <v>122</v>
      </c>
      <c r="O19" s="16" t="s">
        <v>130</v>
      </c>
      <c r="P19" s="16" t="s">
        <v>131</v>
      </c>
      <c r="Q19" s="29"/>
    </row>
    <row r="20" spans="2:17" ht="21.75" customHeight="1">
      <c r="B20" s="80">
        <v>2016</v>
      </c>
      <c r="C20" s="16">
        <v>2</v>
      </c>
      <c r="D20" s="16">
        <v>5</v>
      </c>
      <c r="E20" s="16" t="s">
        <v>3</v>
      </c>
      <c r="F20" s="109" t="s">
        <v>134</v>
      </c>
      <c r="G20" s="16" t="s">
        <v>102</v>
      </c>
      <c r="H20" s="16" t="s">
        <v>0</v>
      </c>
      <c r="I20" s="18">
        <v>50</v>
      </c>
      <c r="J20" s="18"/>
      <c r="K20" s="18"/>
      <c r="L20" s="18">
        <f t="shared" si="1"/>
        <v>50</v>
      </c>
      <c r="M20" s="18"/>
      <c r="N20" s="17" t="s">
        <v>122</v>
      </c>
      <c r="O20" s="16" t="s">
        <v>130</v>
      </c>
      <c r="P20" s="16" t="s">
        <v>131</v>
      </c>
      <c r="Q20" s="29"/>
    </row>
    <row r="21" spans="2:17" ht="21.75" customHeight="1">
      <c r="B21" s="80">
        <v>2016</v>
      </c>
      <c r="C21" s="16">
        <v>3</v>
      </c>
      <c r="D21" s="16">
        <v>7</v>
      </c>
      <c r="E21" s="16" t="s">
        <v>3</v>
      </c>
      <c r="F21" s="109" t="s">
        <v>135</v>
      </c>
      <c r="G21" s="16" t="s">
        <v>1</v>
      </c>
      <c r="H21" s="16" t="s">
        <v>0</v>
      </c>
      <c r="I21" s="18">
        <v>20</v>
      </c>
      <c r="J21" s="18"/>
      <c r="K21" s="18"/>
      <c r="L21" s="18">
        <f t="shared" si="1"/>
        <v>20</v>
      </c>
      <c r="M21" s="18"/>
      <c r="N21" s="17" t="s">
        <v>122</v>
      </c>
      <c r="O21" s="16" t="s">
        <v>136</v>
      </c>
      <c r="P21" s="16" t="s">
        <v>137</v>
      </c>
      <c r="Q21" s="29"/>
    </row>
    <row r="22" spans="2:17" ht="21.75" customHeight="1">
      <c r="B22" s="80">
        <v>2016</v>
      </c>
      <c r="C22" s="16">
        <v>2</v>
      </c>
      <c r="D22" s="16">
        <v>5</v>
      </c>
      <c r="E22" s="16" t="s">
        <v>1218</v>
      </c>
      <c r="F22" s="35" t="s">
        <v>1219</v>
      </c>
      <c r="G22" s="16" t="s">
        <v>1220</v>
      </c>
      <c r="H22" s="16" t="s">
        <v>1221</v>
      </c>
      <c r="I22" s="18">
        <v>30</v>
      </c>
      <c r="J22" s="18">
        <v>0</v>
      </c>
      <c r="K22" s="18">
        <v>0</v>
      </c>
      <c r="L22" s="18">
        <f t="shared" ref="L22:L27" si="2">SUM(I22:K22)</f>
        <v>30</v>
      </c>
      <c r="M22" s="18">
        <v>0</v>
      </c>
      <c r="N22" s="17" t="s">
        <v>1222</v>
      </c>
      <c r="O22" s="16" t="s">
        <v>1223</v>
      </c>
      <c r="P22" s="16" t="s">
        <v>1518</v>
      </c>
      <c r="Q22" s="29"/>
    </row>
    <row r="23" spans="2:17" ht="21.75" customHeight="1">
      <c r="B23" s="80">
        <v>2016</v>
      </c>
      <c r="C23" s="36"/>
      <c r="D23" s="36"/>
      <c r="E23" s="36" t="s">
        <v>1224</v>
      </c>
      <c r="F23" s="107" t="s">
        <v>1225</v>
      </c>
      <c r="G23" s="36" t="s">
        <v>1226</v>
      </c>
      <c r="H23" s="36" t="s">
        <v>1227</v>
      </c>
      <c r="I23" s="60">
        <v>20</v>
      </c>
      <c r="J23" s="60">
        <v>0</v>
      </c>
      <c r="K23" s="60">
        <v>0</v>
      </c>
      <c r="L23" s="60">
        <f t="shared" si="2"/>
        <v>20</v>
      </c>
      <c r="M23" s="60">
        <v>0</v>
      </c>
      <c r="N23" s="59" t="s">
        <v>1222</v>
      </c>
      <c r="O23" s="36" t="s">
        <v>1223</v>
      </c>
      <c r="P23" s="16" t="s">
        <v>1518</v>
      </c>
      <c r="Q23" s="29" t="s">
        <v>1228</v>
      </c>
    </row>
    <row r="24" spans="2:17" ht="21.75" customHeight="1">
      <c r="B24" s="80">
        <v>2016</v>
      </c>
      <c r="C24" s="36" t="s">
        <v>1229</v>
      </c>
      <c r="D24" s="36" t="s">
        <v>1230</v>
      </c>
      <c r="E24" s="36" t="s">
        <v>1224</v>
      </c>
      <c r="F24" s="107" t="s">
        <v>1231</v>
      </c>
      <c r="G24" s="36" t="s">
        <v>1220</v>
      </c>
      <c r="H24" s="36" t="s">
        <v>1227</v>
      </c>
      <c r="I24" s="92">
        <v>12</v>
      </c>
      <c r="J24" s="92">
        <v>0</v>
      </c>
      <c r="K24" s="92">
        <v>0</v>
      </c>
      <c r="L24" s="60">
        <f t="shared" si="2"/>
        <v>12</v>
      </c>
      <c r="M24" s="92">
        <v>0</v>
      </c>
      <c r="N24" s="59" t="s">
        <v>1222</v>
      </c>
      <c r="O24" s="36" t="s">
        <v>1223</v>
      </c>
      <c r="P24" s="16" t="s">
        <v>1518</v>
      </c>
      <c r="Q24" s="29"/>
    </row>
    <row r="25" spans="2:17" ht="21.75" customHeight="1">
      <c r="B25" s="80">
        <v>2016</v>
      </c>
      <c r="C25" s="93">
        <v>2</v>
      </c>
      <c r="D25" s="93">
        <v>4</v>
      </c>
      <c r="E25" s="36" t="s">
        <v>1224</v>
      </c>
      <c r="F25" s="107" t="s">
        <v>1232</v>
      </c>
      <c r="G25" s="36" t="s">
        <v>1220</v>
      </c>
      <c r="H25" s="36" t="s">
        <v>1227</v>
      </c>
      <c r="I25" s="92">
        <v>6</v>
      </c>
      <c r="J25" s="92">
        <v>0</v>
      </c>
      <c r="K25" s="92">
        <v>0</v>
      </c>
      <c r="L25" s="60">
        <f t="shared" si="2"/>
        <v>6</v>
      </c>
      <c r="M25" s="92">
        <v>0</v>
      </c>
      <c r="N25" s="59" t="s">
        <v>1222</v>
      </c>
      <c r="O25" s="36" t="s">
        <v>1223</v>
      </c>
      <c r="P25" s="16" t="s">
        <v>1518</v>
      </c>
      <c r="Q25" s="29"/>
    </row>
    <row r="26" spans="2:17" ht="21.75" customHeight="1">
      <c r="B26" s="80">
        <v>2016</v>
      </c>
      <c r="C26" s="36"/>
      <c r="D26" s="36"/>
      <c r="E26" s="36" t="s">
        <v>1224</v>
      </c>
      <c r="F26" s="107" t="s">
        <v>1233</v>
      </c>
      <c r="G26" s="36" t="s">
        <v>1220</v>
      </c>
      <c r="H26" s="36" t="s">
        <v>1227</v>
      </c>
      <c r="I26" s="92">
        <v>20</v>
      </c>
      <c r="J26" s="92">
        <v>0</v>
      </c>
      <c r="K26" s="92">
        <v>0</v>
      </c>
      <c r="L26" s="92">
        <f t="shared" si="2"/>
        <v>20</v>
      </c>
      <c r="M26" s="92">
        <v>0</v>
      </c>
      <c r="N26" s="59" t="s">
        <v>1222</v>
      </c>
      <c r="O26" s="36" t="s">
        <v>1223</v>
      </c>
      <c r="P26" s="16" t="s">
        <v>1518</v>
      </c>
      <c r="Q26" s="29" t="s">
        <v>1228</v>
      </c>
    </row>
    <row r="27" spans="2:17" ht="21.75" customHeight="1">
      <c r="B27" s="80">
        <v>2016</v>
      </c>
      <c r="C27" s="36">
        <v>1</v>
      </c>
      <c r="D27" s="36">
        <v>3</v>
      </c>
      <c r="E27" s="36" t="s">
        <v>1218</v>
      </c>
      <c r="F27" s="107" t="s">
        <v>1234</v>
      </c>
      <c r="G27" s="36" t="s">
        <v>1235</v>
      </c>
      <c r="H27" s="36" t="s">
        <v>1221</v>
      </c>
      <c r="I27" s="92">
        <v>76</v>
      </c>
      <c r="J27" s="92">
        <v>0</v>
      </c>
      <c r="K27" s="92">
        <v>0</v>
      </c>
      <c r="L27" s="92">
        <f t="shared" si="2"/>
        <v>76</v>
      </c>
      <c r="M27" s="92">
        <v>0</v>
      </c>
      <c r="N27" s="36" t="s">
        <v>1222</v>
      </c>
      <c r="O27" s="36" t="s">
        <v>1223</v>
      </c>
      <c r="P27" s="16" t="s">
        <v>1518</v>
      </c>
      <c r="Q27" s="29"/>
    </row>
    <row r="28" spans="2:17" ht="21.75" customHeight="1">
      <c r="B28" s="80">
        <v>2016</v>
      </c>
      <c r="C28" s="16">
        <v>2</v>
      </c>
      <c r="D28" s="16">
        <v>4</v>
      </c>
      <c r="E28" s="16" t="s">
        <v>1224</v>
      </c>
      <c r="F28" s="35" t="s">
        <v>1236</v>
      </c>
      <c r="G28" s="16" t="s">
        <v>102</v>
      </c>
      <c r="H28" s="16" t="s">
        <v>1221</v>
      </c>
      <c r="I28" s="18">
        <v>960</v>
      </c>
      <c r="J28" s="18"/>
      <c r="K28" s="18"/>
      <c r="L28" s="18">
        <v>960</v>
      </c>
      <c r="M28" s="18"/>
      <c r="N28" s="17" t="s">
        <v>1237</v>
      </c>
      <c r="O28" s="16" t="s">
        <v>1238</v>
      </c>
      <c r="P28" s="16" t="s">
        <v>1519</v>
      </c>
      <c r="Q28" s="29"/>
    </row>
    <row r="29" spans="2:17" ht="21.75" customHeight="1">
      <c r="B29" s="80">
        <v>2016</v>
      </c>
      <c r="C29" s="16">
        <v>1</v>
      </c>
      <c r="D29" s="16">
        <v>3</v>
      </c>
      <c r="E29" s="16" t="s">
        <v>1224</v>
      </c>
      <c r="F29" s="35" t="s">
        <v>1239</v>
      </c>
      <c r="G29" s="16" t="s">
        <v>102</v>
      </c>
      <c r="H29" s="16" t="s">
        <v>1221</v>
      </c>
      <c r="I29" s="18">
        <v>100</v>
      </c>
      <c r="J29" s="18"/>
      <c r="K29" s="18"/>
      <c r="L29" s="18">
        <v>100</v>
      </c>
      <c r="M29" s="18"/>
      <c r="N29" s="17" t="s">
        <v>1237</v>
      </c>
      <c r="O29" s="16" t="s">
        <v>1238</v>
      </c>
      <c r="P29" s="16" t="s">
        <v>1519</v>
      </c>
      <c r="Q29" s="29"/>
    </row>
    <row r="30" spans="2:17" ht="21.75" customHeight="1">
      <c r="B30" s="80">
        <v>2016</v>
      </c>
      <c r="C30" s="16">
        <v>2</v>
      </c>
      <c r="D30" s="16">
        <v>5</v>
      </c>
      <c r="E30" s="16" t="s">
        <v>3</v>
      </c>
      <c r="F30" s="35" t="s">
        <v>1240</v>
      </c>
      <c r="G30" s="36" t="s">
        <v>1220</v>
      </c>
      <c r="H30" s="16" t="s">
        <v>1241</v>
      </c>
      <c r="I30" s="18">
        <v>6</v>
      </c>
      <c r="J30" s="18"/>
      <c r="K30" s="18"/>
      <c r="L30" s="18">
        <f t="shared" ref="L30:L35" si="3">SUM(I30:K30)</f>
        <v>6</v>
      </c>
      <c r="M30" s="18">
        <v>6</v>
      </c>
      <c r="N30" s="17" t="s">
        <v>1237</v>
      </c>
      <c r="O30" s="16" t="s">
        <v>1242</v>
      </c>
      <c r="P30" s="16" t="s">
        <v>1520</v>
      </c>
      <c r="Q30" s="29"/>
    </row>
    <row r="31" spans="2:17" ht="21.75" customHeight="1">
      <c r="B31" s="80">
        <v>2016</v>
      </c>
      <c r="C31" s="16">
        <v>2</v>
      </c>
      <c r="D31" s="16">
        <v>4</v>
      </c>
      <c r="E31" s="16" t="s">
        <v>1243</v>
      </c>
      <c r="F31" s="35" t="s">
        <v>1244</v>
      </c>
      <c r="G31" s="16" t="s">
        <v>102</v>
      </c>
      <c r="H31" s="16" t="s">
        <v>1245</v>
      </c>
      <c r="I31" s="18">
        <v>35</v>
      </c>
      <c r="J31" s="18"/>
      <c r="K31" s="18"/>
      <c r="L31" s="18">
        <f t="shared" si="3"/>
        <v>35</v>
      </c>
      <c r="M31" s="18">
        <v>35</v>
      </c>
      <c r="N31" s="17" t="s">
        <v>1237</v>
      </c>
      <c r="O31" s="16" t="s">
        <v>1242</v>
      </c>
      <c r="P31" s="16" t="s">
        <v>1520</v>
      </c>
      <c r="Q31" s="29"/>
    </row>
    <row r="32" spans="2:17" ht="21.75" customHeight="1">
      <c r="B32" s="80">
        <v>2016</v>
      </c>
      <c r="C32" s="16">
        <v>2</v>
      </c>
      <c r="D32" s="16">
        <v>6</v>
      </c>
      <c r="E32" s="16" t="s">
        <v>1243</v>
      </c>
      <c r="F32" s="35" t="s">
        <v>1246</v>
      </c>
      <c r="G32" s="16" t="s">
        <v>1247</v>
      </c>
      <c r="H32" s="16" t="s">
        <v>1241</v>
      </c>
      <c r="I32" s="18">
        <v>20</v>
      </c>
      <c r="J32" s="18"/>
      <c r="K32" s="18"/>
      <c r="L32" s="18">
        <f t="shared" si="3"/>
        <v>20</v>
      </c>
      <c r="M32" s="18">
        <v>20</v>
      </c>
      <c r="N32" s="17" t="s">
        <v>1237</v>
      </c>
      <c r="O32" s="16" t="s">
        <v>1242</v>
      </c>
      <c r="P32" s="16" t="s">
        <v>1520</v>
      </c>
      <c r="Q32" s="29"/>
    </row>
    <row r="33" spans="2:17" ht="21.75" customHeight="1">
      <c r="B33" s="80">
        <v>2016</v>
      </c>
      <c r="C33" s="16">
        <v>2</v>
      </c>
      <c r="D33" s="16">
        <v>5</v>
      </c>
      <c r="E33" s="16" t="s">
        <v>3</v>
      </c>
      <c r="F33" s="35" t="s">
        <v>1248</v>
      </c>
      <c r="G33" s="16" t="s">
        <v>1249</v>
      </c>
      <c r="H33" s="16" t="s">
        <v>0</v>
      </c>
      <c r="I33" s="18">
        <v>20</v>
      </c>
      <c r="J33" s="18"/>
      <c r="K33" s="18"/>
      <c r="L33" s="18">
        <f t="shared" si="3"/>
        <v>20</v>
      </c>
      <c r="M33" s="18">
        <v>20</v>
      </c>
      <c r="N33" s="17" t="s">
        <v>1237</v>
      </c>
      <c r="O33" s="16" t="s">
        <v>1242</v>
      </c>
      <c r="P33" s="16" t="s">
        <v>1520</v>
      </c>
      <c r="Q33" s="29"/>
    </row>
    <row r="34" spans="2:17" ht="21.75" customHeight="1">
      <c r="B34" s="80">
        <v>2016</v>
      </c>
      <c r="C34" s="16">
        <v>2</v>
      </c>
      <c r="D34" s="16">
        <v>4</v>
      </c>
      <c r="E34" s="16" t="s">
        <v>3</v>
      </c>
      <c r="F34" s="35" t="s">
        <v>1250</v>
      </c>
      <c r="G34" s="16" t="s">
        <v>102</v>
      </c>
      <c r="H34" s="16" t="s">
        <v>0</v>
      </c>
      <c r="I34" s="18">
        <v>15</v>
      </c>
      <c r="J34" s="18"/>
      <c r="K34" s="18"/>
      <c r="L34" s="18">
        <f t="shared" si="3"/>
        <v>15</v>
      </c>
      <c r="M34" s="18">
        <v>15</v>
      </c>
      <c r="N34" s="17" t="s">
        <v>1237</v>
      </c>
      <c r="O34" s="16" t="s">
        <v>1242</v>
      </c>
      <c r="P34" s="16" t="s">
        <v>1520</v>
      </c>
      <c r="Q34" s="29"/>
    </row>
    <row r="35" spans="2:17" ht="21.75" customHeight="1">
      <c r="B35" s="80">
        <v>2016</v>
      </c>
      <c r="C35" s="16">
        <v>2</v>
      </c>
      <c r="D35" s="16">
        <v>6</v>
      </c>
      <c r="E35" s="16" t="s">
        <v>3</v>
      </c>
      <c r="F35" s="35" t="s">
        <v>1251</v>
      </c>
      <c r="G35" s="16" t="s">
        <v>1252</v>
      </c>
      <c r="H35" s="16" t="s">
        <v>1227</v>
      </c>
      <c r="I35" s="18">
        <v>10</v>
      </c>
      <c r="J35" s="18"/>
      <c r="K35" s="18"/>
      <c r="L35" s="18">
        <f t="shared" si="3"/>
        <v>10</v>
      </c>
      <c r="M35" s="18">
        <v>10</v>
      </c>
      <c r="N35" s="17" t="s">
        <v>1237</v>
      </c>
      <c r="O35" s="16" t="s">
        <v>1242</v>
      </c>
      <c r="P35" s="16" t="s">
        <v>1520</v>
      </c>
      <c r="Q35" s="29"/>
    </row>
    <row r="36" spans="2:17" ht="21.75" customHeight="1">
      <c r="B36" s="80">
        <v>2016</v>
      </c>
      <c r="C36" s="16">
        <v>3</v>
      </c>
      <c r="D36" s="16">
        <v>7</v>
      </c>
      <c r="E36" s="16" t="s">
        <v>3</v>
      </c>
      <c r="F36" s="35" t="s">
        <v>1253</v>
      </c>
      <c r="G36" s="36" t="s">
        <v>126</v>
      </c>
      <c r="H36" s="16" t="s">
        <v>1221</v>
      </c>
      <c r="I36" s="18">
        <v>78</v>
      </c>
      <c r="J36" s="18"/>
      <c r="K36" s="18"/>
      <c r="L36" s="18">
        <f>SUM(I36:K36)</f>
        <v>78</v>
      </c>
      <c r="M36" s="18"/>
      <c r="N36" s="17" t="s">
        <v>1222</v>
      </c>
      <c r="O36" s="16" t="s">
        <v>1254</v>
      </c>
      <c r="P36" s="16" t="s">
        <v>1521</v>
      </c>
      <c r="Q36" s="29"/>
    </row>
    <row r="37" spans="2:17" ht="21.75" customHeight="1">
      <c r="B37" s="80">
        <v>2016</v>
      </c>
      <c r="C37" s="16">
        <v>2</v>
      </c>
      <c r="D37" s="16">
        <v>6</v>
      </c>
      <c r="E37" s="16" t="s">
        <v>3</v>
      </c>
      <c r="F37" s="35" t="s">
        <v>1255</v>
      </c>
      <c r="G37" s="16" t="s">
        <v>102</v>
      </c>
      <c r="H37" s="16" t="s">
        <v>1221</v>
      </c>
      <c r="I37" s="18">
        <v>50</v>
      </c>
      <c r="J37" s="18"/>
      <c r="K37" s="18"/>
      <c r="L37" s="18">
        <f t="shared" ref="L37:L52" si="4">SUM(I37:K37)</f>
        <v>50</v>
      </c>
      <c r="M37" s="18"/>
      <c r="N37" s="17" t="s">
        <v>1222</v>
      </c>
      <c r="O37" s="16" t="s">
        <v>1256</v>
      </c>
      <c r="P37" s="16" t="s">
        <v>1522</v>
      </c>
      <c r="Q37" s="29"/>
    </row>
    <row r="38" spans="2:17" ht="21.75" customHeight="1">
      <c r="B38" s="80">
        <v>2016</v>
      </c>
      <c r="C38" s="16">
        <v>1</v>
      </c>
      <c r="D38" s="16">
        <v>3</v>
      </c>
      <c r="E38" s="16" t="s">
        <v>3</v>
      </c>
      <c r="F38" s="35" t="s">
        <v>1257</v>
      </c>
      <c r="G38" s="16" t="s">
        <v>1252</v>
      </c>
      <c r="H38" s="16" t="s">
        <v>1227</v>
      </c>
      <c r="I38" s="18">
        <v>4</v>
      </c>
      <c r="J38" s="18"/>
      <c r="K38" s="18"/>
      <c r="L38" s="18">
        <f t="shared" si="4"/>
        <v>4</v>
      </c>
      <c r="M38" s="18"/>
      <c r="N38" s="17" t="s">
        <v>1222</v>
      </c>
      <c r="O38" s="16" t="s">
        <v>1256</v>
      </c>
      <c r="P38" s="16" t="s">
        <v>1522</v>
      </c>
      <c r="Q38" s="29"/>
    </row>
    <row r="39" spans="2:17" ht="21.75" customHeight="1">
      <c r="B39" s="80">
        <v>2016</v>
      </c>
      <c r="C39" s="16">
        <v>1</v>
      </c>
      <c r="D39" s="16">
        <v>3</v>
      </c>
      <c r="E39" s="16" t="s">
        <v>3</v>
      </c>
      <c r="F39" s="35" t="s">
        <v>1258</v>
      </c>
      <c r="G39" s="16" t="s">
        <v>165</v>
      </c>
      <c r="H39" s="16" t="s">
        <v>1221</v>
      </c>
      <c r="I39" s="18">
        <v>38</v>
      </c>
      <c r="J39" s="18"/>
      <c r="K39" s="18"/>
      <c r="L39" s="18">
        <f t="shared" si="4"/>
        <v>38</v>
      </c>
      <c r="M39" s="18"/>
      <c r="N39" s="17" t="s">
        <v>1222</v>
      </c>
      <c r="O39" s="16" t="s">
        <v>1256</v>
      </c>
      <c r="P39" s="16" t="s">
        <v>1522</v>
      </c>
      <c r="Q39" s="29"/>
    </row>
    <row r="40" spans="2:17" ht="21.75" customHeight="1">
      <c r="B40" s="80">
        <v>2016</v>
      </c>
      <c r="C40" s="16">
        <v>1</v>
      </c>
      <c r="D40" s="16">
        <v>3</v>
      </c>
      <c r="E40" s="16" t="s">
        <v>3</v>
      </c>
      <c r="F40" s="35" t="s">
        <v>1259</v>
      </c>
      <c r="G40" s="16" t="s">
        <v>1252</v>
      </c>
      <c r="H40" s="16" t="s">
        <v>1221</v>
      </c>
      <c r="I40" s="18">
        <v>113</v>
      </c>
      <c r="J40" s="18"/>
      <c r="K40" s="18"/>
      <c r="L40" s="18">
        <f t="shared" si="4"/>
        <v>113</v>
      </c>
      <c r="M40" s="18"/>
      <c r="N40" s="17" t="s">
        <v>1222</v>
      </c>
      <c r="O40" s="16" t="s">
        <v>1254</v>
      </c>
      <c r="P40" s="16" t="s">
        <v>1521</v>
      </c>
      <c r="Q40" s="29"/>
    </row>
    <row r="41" spans="2:17" ht="21.75" customHeight="1">
      <c r="B41" s="80">
        <v>2016</v>
      </c>
      <c r="C41" s="16">
        <v>2</v>
      </c>
      <c r="D41" s="16">
        <v>4</v>
      </c>
      <c r="E41" s="16" t="s">
        <v>3</v>
      </c>
      <c r="F41" s="35" t="s">
        <v>1260</v>
      </c>
      <c r="G41" s="16" t="s">
        <v>1252</v>
      </c>
      <c r="H41" s="16" t="s">
        <v>1221</v>
      </c>
      <c r="I41" s="18">
        <v>134</v>
      </c>
      <c r="J41" s="18"/>
      <c r="K41" s="18"/>
      <c r="L41" s="18">
        <f t="shared" si="4"/>
        <v>134</v>
      </c>
      <c r="M41" s="18"/>
      <c r="N41" s="17" t="s">
        <v>1222</v>
      </c>
      <c r="O41" s="16" t="s">
        <v>1254</v>
      </c>
      <c r="P41" s="16" t="s">
        <v>1521</v>
      </c>
      <c r="Q41" s="29"/>
    </row>
    <row r="42" spans="2:17" ht="21.75" customHeight="1">
      <c r="B42" s="80">
        <v>2016</v>
      </c>
      <c r="C42" s="16">
        <v>2</v>
      </c>
      <c r="D42" s="16">
        <v>5</v>
      </c>
      <c r="E42" s="16" t="s">
        <v>3</v>
      </c>
      <c r="F42" s="35" t="s">
        <v>1261</v>
      </c>
      <c r="G42" s="16" t="s">
        <v>1252</v>
      </c>
      <c r="H42" s="16" t="s">
        <v>1227</v>
      </c>
      <c r="I42" s="18">
        <v>16</v>
      </c>
      <c r="J42" s="18"/>
      <c r="K42" s="18"/>
      <c r="L42" s="18">
        <f t="shared" si="4"/>
        <v>16</v>
      </c>
      <c r="M42" s="18"/>
      <c r="N42" s="17" t="s">
        <v>1222</v>
      </c>
      <c r="O42" s="16" t="s">
        <v>1254</v>
      </c>
      <c r="P42" s="16" t="s">
        <v>1521</v>
      </c>
      <c r="Q42" s="29"/>
    </row>
    <row r="43" spans="2:17" ht="21.75" customHeight="1">
      <c r="B43" s="80">
        <v>2016</v>
      </c>
      <c r="C43" s="16">
        <v>2</v>
      </c>
      <c r="D43" s="16">
        <v>4</v>
      </c>
      <c r="E43" s="16" t="s">
        <v>3</v>
      </c>
      <c r="F43" s="35" t="s">
        <v>1262</v>
      </c>
      <c r="G43" s="16" t="s">
        <v>1252</v>
      </c>
      <c r="H43" s="16" t="s">
        <v>1221</v>
      </c>
      <c r="I43" s="18">
        <v>62</v>
      </c>
      <c r="J43" s="18"/>
      <c r="K43" s="18"/>
      <c r="L43" s="18">
        <f t="shared" si="4"/>
        <v>62</v>
      </c>
      <c r="M43" s="18"/>
      <c r="N43" s="17" t="s">
        <v>1222</v>
      </c>
      <c r="O43" s="16" t="s">
        <v>1254</v>
      </c>
      <c r="P43" s="16" t="s">
        <v>1521</v>
      </c>
      <c r="Q43" s="29"/>
    </row>
    <row r="44" spans="2:17" ht="21.75" customHeight="1">
      <c r="B44" s="80">
        <v>2016</v>
      </c>
      <c r="C44" s="16">
        <v>2</v>
      </c>
      <c r="D44" s="16">
        <v>6</v>
      </c>
      <c r="E44" s="16" t="s">
        <v>3</v>
      </c>
      <c r="F44" s="35" t="s">
        <v>1263</v>
      </c>
      <c r="G44" s="16" t="s">
        <v>1252</v>
      </c>
      <c r="H44" s="16" t="s">
        <v>1221</v>
      </c>
      <c r="I44" s="37">
        <v>34</v>
      </c>
      <c r="J44" s="37"/>
      <c r="K44" s="37"/>
      <c r="L44" s="37">
        <f t="shared" si="4"/>
        <v>34</v>
      </c>
      <c r="M44" s="37"/>
      <c r="N44" s="17" t="s">
        <v>1222</v>
      </c>
      <c r="O44" s="16" t="s">
        <v>1254</v>
      </c>
      <c r="P44" s="16" t="s">
        <v>1521</v>
      </c>
      <c r="Q44" s="29"/>
    </row>
    <row r="45" spans="2:17" ht="21.75" customHeight="1">
      <c r="B45" s="80">
        <v>2016</v>
      </c>
      <c r="C45" s="16">
        <v>1</v>
      </c>
      <c r="D45" s="16">
        <v>3</v>
      </c>
      <c r="E45" s="16" t="s">
        <v>3</v>
      </c>
      <c r="F45" s="35" t="s">
        <v>1264</v>
      </c>
      <c r="G45" s="16" t="s">
        <v>1252</v>
      </c>
      <c r="H45" s="16" t="s">
        <v>1227</v>
      </c>
      <c r="I45" s="37">
        <v>8</v>
      </c>
      <c r="J45" s="37"/>
      <c r="K45" s="37"/>
      <c r="L45" s="37">
        <f t="shared" si="4"/>
        <v>8</v>
      </c>
      <c r="M45" s="37"/>
      <c r="N45" s="17" t="s">
        <v>1222</v>
      </c>
      <c r="O45" s="16" t="s">
        <v>1256</v>
      </c>
      <c r="P45" s="16" t="s">
        <v>1522</v>
      </c>
      <c r="Q45" s="29"/>
    </row>
    <row r="46" spans="2:17" ht="21.75" customHeight="1">
      <c r="B46" s="80">
        <v>2016</v>
      </c>
      <c r="C46" s="16">
        <v>2</v>
      </c>
      <c r="D46" s="16">
        <v>5</v>
      </c>
      <c r="E46" s="16" t="s">
        <v>3</v>
      </c>
      <c r="F46" s="35" t="s">
        <v>1265</v>
      </c>
      <c r="G46" s="16" t="s">
        <v>1266</v>
      </c>
      <c r="H46" s="16" t="s">
        <v>1227</v>
      </c>
      <c r="I46" s="37">
        <v>16</v>
      </c>
      <c r="J46" s="37"/>
      <c r="K46" s="37"/>
      <c r="L46" s="37">
        <f t="shared" si="4"/>
        <v>16</v>
      </c>
      <c r="M46" s="37"/>
      <c r="N46" s="17" t="s">
        <v>1222</v>
      </c>
      <c r="O46" s="16" t="s">
        <v>1267</v>
      </c>
      <c r="P46" s="16" t="s">
        <v>1523</v>
      </c>
      <c r="Q46" s="29"/>
    </row>
    <row r="47" spans="2:17" ht="21.75" customHeight="1">
      <c r="B47" s="80">
        <v>2016</v>
      </c>
      <c r="C47" s="16">
        <v>2</v>
      </c>
      <c r="D47" s="16">
        <v>5</v>
      </c>
      <c r="E47" s="16" t="s">
        <v>3</v>
      </c>
      <c r="F47" s="35" t="s">
        <v>1268</v>
      </c>
      <c r="G47" s="16" t="s">
        <v>1266</v>
      </c>
      <c r="H47" s="16" t="s">
        <v>1227</v>
      </c>
      <c r="I47" s="37">
        <v>16</v>
      </c>
      <c r="J47" s="37"/>
      <c r="K47" s="37"/>
      <c r="L47" s="37">
        <f t="shared" si="4"/>
        <v>16</v>
      </c>
      <c r="M47" s="37"/>
      <c r="N47" s="17" t="s">
        <v>1222</v>
      </c>
      <c r="O47" s="16" t="s">
        <v>1267</v>
      </c>
      <c r="P47" s="16" t="s">
        <v>1523</v>
      </c>
      <c r="Q47" s="29"/>
    </row>
    <row r="48" spans="2:17" ht="21.75" customHeight="1">
      <c r="B48" s="80">
        <v>2016</v>
      </c>
      <c r="C48" s="16">
        <v>2</v>
      </c>
      <c r="D48" s="16">
        <v>5</v>
      </c>
      <c r="E48" s="16" t="s">
        <v>3</v>
      </c>
      <c r="F48" s="35" t="s">
        <v>1269</v>
      </c>
      <c r="G48" s="16" t="s">
        <v>1266</v>
      </c>
      <c r="H48" s="16" t="s">
        <v>1227</v>
      </c>
      <c r="I48" s="37">
        <v>16</v>
      </c>
      <c r="J48" s="37"/>
      <c r="K48" s="37"/>
      <c r="L48" s="37">
        <f t="shared" si="4"/>
        <v>16</v>
      </c>
      <c r="M48" s="37"/>
      <c r="N48" s="17" t="s">
        <v>1222</v>
      </c>
      <c r="O48" s="16" t="s">
        <v>1267</v>
      </c>
      <c r="P48" s="16" t="s">
        <v>1523</v>
      </c>
      <c r="Q48" s="29"/>
    </row>
    <row r="49" spans="2:17" ht="21.75" customHeight="1">
      <c r="B49" s="80">
        <v>2016</v>
      </c>
      <c r="C49" s="34">
        <v>1</v>
      </c>
      <c r="D49" s="34">
        <v>3</v>
      </c>
      <c r="E49" s="16" t="s">
        <v>3</v>
      </c>
      <c r="F49" s="78" t="s">
        <v>1270</v>
      </c>
      <c r="G49" s="34" t="s">
        <v>1252</v>
      </c>
      <c r="H49" s="16" t="s">
        <v>1227</v>
      </c>
      <c r="I49" s="38">
        <v>16</v>
      </c>
      <c r="J49" s="38"/>
      <c r="K49" s="38"/>
      <c r="L49" s="38">
        <f t="shared" si="4"/>
        <v>16</v>
      </c>
      <c r="M49" s="38"/>
      <c r="N49" s="17" t="s">
        <v>1222</v>
      </c>
      <c r="O49" s="34" t="s">
        <v>1256</v>
      </c>
      <c r="P49" s="34" t="s">
        <v>1522</v>
      </c>
      <c r="Q49" s="29"/>
    </row>
    <row r="50" spans="2:17" ht="21.75" customHeight="1">
      <c r="B50" s="80">
        <v>2016</v>
      </c>
      <c r="C50" s="34">
        <v>3</v>
      </c>
      <c r="D50" s="34">
        <v>9</v>
      </c>
      <c r="E50" s="16" t="s">
        <v>3</v>
      </c>
      <c r="F50" s="78" t="s">
        <v>1271</v>
      </c>
      <c r="G50" s="34" t="s">
        <v>1235</v>
      </c>
      <c r="H50" s="16" t="s">
        <v>1227</v>
      </c>
      <c r="I50" s="38">
        <v>2</v>
      </c>
      <c r="J50" s="38"/>
      <c r="K50" s="38"/>
      <c r="L50" s="38">
        <f t="shared" si="4"/>
        <v>2</v>
      </c>
      <c r="M50" s="38"/>
      <c r="N50" s="17" t="s">
        <v>1222</v>
      </c>
      <c r="O50" s="34" t="s">
        <v>1272</v>
      </c>
      <c r="P50" s="34" t="s">
        <v>1524</v>
      </c>
      <c r="Q50" s="29"/>
    </row>
    <row r="51" spans="2:17" ht="21.75" customHeight="1">
      <c r="B51" s="80">
        <v>2016</v>
      </c>
      <c r="C51" s="34">
        <v>2</v>
      </c>
      <c r="D51" s="34">
        <v>5</v>
      </c>
      <c r="E51" s="16" t="s">
        <v>3</v>
      </c>
      <c r="F51" s="78" t="s">
        <v>1273</v>
      </c>
      <c r="G51" s="34" t="s">
        <v>1252</v>
      </c>
      <c r="H51" s="34" t="s">
        <v>1221</v>
      </c>
      <c r="I51" s="38">
        <v>390</v>
      </c>
      <c r="J51" s="38"/>
      <c r="K51" s="38"/>
      <c r="L51" s="38">
        <f t="shared" si="4"/>
        <v>390</v>
      </c>
      <c r="M51" s="38"/>
      <c r="N51" s="17" t="s">
        <v>1222</v>
      </c>
      <c r="O51" s="34" t="s">
        <v>1267</v>
      </c>
      <c r="P51" s="34" t="s">
        <v>1523</v>
      </c>
      <c r="Q51" s="29"/>
    </row>
    <row r="52" spans="2:17" ht="21.75" customHeight="1">
      <c r="B52" s="80">
        <v>2016</v>
      </c>
      <c r="C52" s="34">
        <v>3</v>
      </c>
      <c r="D52" s="34">
        <v>7</v>
      </c>
      <c r="E52" s="16" t="s">
        <v>3</v>
      </c>
      <c r="F52" s="78" t="s">
        <v>1274</v>
      </c>
      <c r="G52" s="34" t="s">
        <v>1235</v>
      </c>
      <c r="H52" s="34" t="s">
        <v>1221</v>
      </c>
      <c r="I52" s="38">
        <v>164</v>
      </c>
      <c r="J52" s="38"/>
      <c r="K52" s="38"/>
      <c r="L52" s="38">
        <f t="shared" si="4"/>
        <v>164</v>
      </c>
      <c r="M52" s="38"/>
      <c r="N52" s="17" t="s">
        <v>1222</v>
      </c>
      <c r="O52" s="34" t="s">
        <v>1275</v>
      </c>
      <c r="P52" s="34" t="s">
        <v>1525</v>
      </c>
      <c r="Q52" s="29"/>
    </row>
    <row r="53" spans="2:17" ht="21.75" customHeight="1">
      <c r="B53" s="80">
        <v>2016</v>
      </c>
      <c r="C53" s="16">
        <v>2</v>
      </c>
      <c r="D53" s="16">
        <v>4</v>
      </c>
      <c r="E53" s="16" t="s">
        <v>3</v>
      </c>
      <c r="F53" s="35" t="s">
        <v>1276</v>
      </c>
      <c r="G53" s="36" t="s">
        <v>1235</v>
      </c>
      <c r="H53" s="16" t="s">
        <v>2</v>
      </c>
      <c r="I53" s="18">
        <v>80</v>
      </c>
      <c r="J53" s="18"/>
      <c r="K53" s="18"/>
      <c r="L53" s="18">
        <v>80</v>
      </c>
      <c r="M53" s="18"/>
      <c r="N53" s="17" t="s">
        <v>1222</v>
      </c>
      <c r="O53" s="16" t="s">
        <v>1277</v>
      </c>
      <c r="P53" s="16" t="s">
        <v>1519</v>
      </c>
      <c r="Q53" s="29" t="s">
        <v>1609</v>
      </c>
    </row>
    <row r="54" spans="2:17" ht="21.75" customHeight="1">
      <c r="B54" s="80">
        <v>2016</v>
      </c>
      <c r="C54" s="16">
        <v>1</v>
      </c>
      <c r="D54" s="16">
        <v>2</v>
      </c>
      <c r="E54" s="16" t="s">
        <v>3</v>
      </c>
      <c r="F54" s="35" t="s">
        <v>1486</v>
      </c>
      <c r="G54" s="36" t="s">
        <v>617</v>
      </c>
      <c r="H54" s="16" t="s">
        <v>2</v>
      </c>
      <c r="I54" s="18">
        <v>300</v>
      </c>
      <c r="J54" s="18"/>
      <c r="K54" s="18"/>
      <c r="L54" s="18">
        <f>SUM(I54:K54)</f>
        <v>300</v>
      </c>
      <c r="M54" s="18">
        <v>300</v>
      </c>
      <c r="N54" s="17" t="s">
        <v>1487</v>
      </c>
      <c r="O54" s="16" t="s">
        <v>1488</v>
      </c>
      <c r="P54" s="16" t="s">
        <v>1489</v>
      </c>
      <c r="Q54" s="29"/>
    </row>
    <row r="55" spans="2:17" ht="21.75" customHeight="1">
      <c r="B55" s="80">
        <v>2016</v>
      </c>
      <c r="C55" s="16">
        <v>1</v>
      </c>
      <c r="D55" s="16">
        <v>2</v>
      </c>
      <c r="E55" s="16" t="s">
        <v>3</v>
      </c>
      <c r="F55" s="35" t="s">
        <v>1490</v>
      </c>
      <c r="G55" s="16" t="s">
        <v>1491</v>
      </c>
      <c r="H55" s="16" t="s">
        <v>1206</v>
      </c>
      <c r="I55" s="18">
        <v>500</v>
      </c>
      <c r="J55" s="18"/>
      <c r="K55" s="18"/>
      <c r="L55" s="18">
        <v>500</v>
      </c>
      <c r="M55" s="18">
        <v>500</v>
      </c>
      <c r="N55" s="17" t="s">
        <v>1487</v>
      </c>
      <c r="O55" s="16" t="s">
        <v>1488</v>
      </c>
      <c r="P55" s="16" t="s">
        <v>1489</v>
      </c>
      <c r="Q55" s="29"/>
    </row>
    <row r="56" spans="2:17" ht="21.75" customHeight="1">
      <c r="B56" s="80">
        <v>2016</v>
      </c>
      <c r="C56" s="16">
        <v>2</v>
      </c>
      <c r="D56" s="16">
        <v>6</v>
      </c>
      <c r="E56" s="16" t="s">
        <v>1208</v>
      </c>
      <c r="F56" s="35" t="s">
        <v>1492</v>
      </c>
      <c r="G56" s="36" t="s">
        <v>1217</v>
      </c>
      <c r="H56" s="16" t="s">
        <v>1206</v>
      </c>
      <c r="I56" s="18">
        <v>250</v>
      </c>
      <c r="J56" s="18"/>
      <c r="K56" s="18"/>
      <c r="L56" s="18">
        <v>250</v>
      </c>
      <c r="M56" s="18">
        <v>250</v>
      </c>
      <c r="N56" s="17" t="s">
        <v>1487</v>
      </c>
      <c r="O56" s="16" t="s">
        <v>1493</v>
      </c>
      <c r="P56" s="16" t="s">
        <v>1494</v>
      </c>
      <c r="Q56" s="29"/>
    </row>
    <row r="57" spans="2:17" ht="21.75" customHeight="1">
      <c r="B57" s="80">
        <v>2016</v>
      </c>
      <c r="C57" s="16">
        <v>1</v>
      </c>
      <c r="D57" s="16">
        <v>3</v>
      </c>
      <c r="E57" s="16" t="s">
        <v>1208</v>
      </c>
      <c r="F57" s="35" t="s">
        <v>1495</v>
      </c>
      <c r="G57" s="36" t="s">
        <v>126</v>
      </c>
      <c r="H57" s="16" t="s">
        <v>1210</v>
      </c>
      <c r="I57" s="18">
        <v>7</v>
      </c>
      <c r="J57" s="18"/>
      <c r="K57" s="18"/>
      <c r="L57" s="18">
        <v>7</v>
      </c>
      <c r="M57" s="18">
        <v>7</v>
      </c>
      <c r="N57" s="17" t="s">
        <v>1487</v>
      </c>
      <c r="O57" s="16" t="s">
        <v>1493</v>
      </c>
      <c r="P57" s="16" t="s">
        <v>1494</v>
      </c>
      <c r="Q57" s="29"/>
    </row>
    <row r="58" spans="2:17" ht="21.75" customHeight="1">
      <c r="B58" s="80">
        <v>2016</v>
      </c>
      <c r="C58" s="16">
        <v>1</v>
      </c>
      <c r="D58" s="16">
        <v>2</v>
      </c>
      <c r="E58" s="16" t="s">
        <v>1208</v>
      </c>
      <c r="F58" s="35" t="s">
        <v>1496</v>
      </c>
      <c r="G58" s="36" t="s">
        <v>1209</v>
      </c>
      <c r="H58" s="16" t="s">
        <v>0</v>
      </c>
      <c r="I58" s="18">
        <v>5</v>
      </c>
      <c r="J58" s="18"/>
      <c r="K58" s="18"/>
      <c r="L58" s="18">
        <v>5</v>
      </c>
      <c r="M58" s="18">
        <v>5</v>
      </c>
      <c r="N58" s="17" t="s">
        <v>1487</v>
      </c>
      <c r="O58" s="16" t="s">
        <v>1497</v>
      </c>
      <c r="P58" s="16" t="s">
        <v>1498</v>
      </c>
      <c r="Q58" s="29"/>
    </row>
    <row r="59" spans="2:17" ht="21.75" customHeight="1">
      <c r="B59" s="80">
        <v>2016</v>
      </c>
      <c r="C59" s="16">
        <v>1</v>
      </c>
      <c r="D59" s="16">
        <v>3</v>
      </c>
      <c r="E59" s="16" t="s">
        <v>1208</v>
      </c>
      <c r="F59" s="35" t="s">
        <v>1499</v>
      </c>
      <c r="G59" s="36" t="s">
        <v>1209</v>
      </c>
      <c r="H59" s="16" t="s">
        <v>0</v>
      </c>
      <c r="I59" s="18">
        <v>3</v>
      </c>
      <c r="J59" s="18"/>
      <c r="K59" s="18"/>
      <c r="L59" s="18">
        <v>3</v>
      </c>
      <c r="M59" s="18">
        <v>3</v>
      </c>
      <c r="N59" s="17" t="s">
        <v>1487</v>
      </c>
      <c r="O59" s="16" t="s">
        <v>1497</v>
      </c>
      <c r="P59" s="16" t="s">
        <v>1498</v>
      </c>
      <c r="Q59" s="29"/>
    </row>
    <row r="60" spans="2:17" ht="21.75" customHeight="1">
      <c r="B60" s="80">
        <v>2016</v>
      </c>
      <c r="C60" s="16">
        <v>2</v>
      </c>
      <c r="D60" s="16">
        <v>6</v>
      </c>
      <c r="E60" s="16" t="s">
        <v>1208</v>
      </c>
      <c r="F60" s="35" t="s">
        <v>1500</v>
      </c>
      <c r="G60" s="36" t="s">
        <v>1</v>
      </c>
      <c r="H60" s="16" t="s">
        <v>0</v>
      </c>
      <c r="I60" s="18">
        <v>7</v>
      </c>
      <c r="J60" s="18"/>
      <c r="K60" s="18"/>
      <c r="L60" s="18">
        <v>7</v>
      </c>
      <c r="M60" s="18">
        <v>7</v>
      </c>
      <c r="N60" s="17" t="s">
        <v>1487</v>
      </c>
      <c r="O60" s="16" t="s">
        <v>1501</v>
      </c>
      <c r="P60" s="16" t="s">
        <v>1502</v>
      </c>
      <c r="Q60" s="29"/>
    </row>
    <row r="61" spans="2:17" ht="21.75" customHeight="1">
      <c r="B61" s="80">
        <v>2016</v>
      </c>
      <c r="C61" s="16">
        <v>2</v>
      </c>
      <c r="D61" s="16">
        <v>6</v>
      </c>
      <c r="E61" s="16" t="s">
        <v>1208</v>
      </c>
      <c r="F61" s="35" t="s">
        <v>1503</v>
      </c>
      <c r="G61" s="36" t="s">
        <v>1209</v>
      </c>
      <c r="H61" s="16" t="s">
        <v>0</v>
      </c>
      <c r="I61" s="18">
        <v>10</v>
      </c>
      <c r="J61" s="18"/>
      <c r="K61" s="18"/>
      <c r="L61" s="18">
        <v>10</v>
      </c>
      <c r="M61" s="18">
        <v>10</v>
      </c>
      <c r="N61" s="17" t="s">
        <v>1487</v>
      </c>
      <c r="O61" s="16" t="s">
        <v>1497</v>
      </c>
      <c r="P61" s="16" t="s">
        <v>1498</v>
      </c>
      <c r="Q61" s="29"/>
    </row>
    <row r="62" spans="2:17" ht="21.75" customHeight="1">
      <c r="B62" s="80">
        <v>2016</v>
      </c>
      <c r="C62" s="16">
        <v>2</v>
      </c>
      <c r="D62" s="16">
        <v>6</v>
      </c>
      <c r="E62" s="16" t="s">
        <v>1208</v>
      </c>
      <c r="F62" s="35" t="s">
        <v>1499</v>
      </c>
      <c r="G62" s="36" t="s">
        <v>1209</v>
      </c>
      <c r="H62" s="16" t="s">
        <v>0</v>
      </c>
      <c r="I62" s="18">
        <v>3</v>
      </c>
      <c r="J62" s="18"/>
      <c r="K62" s="18"/>
      <c r="L62" s="18">
        <v>3</v>
      </c>
      <c r="M62" s="18">
        <v>3</v>
      </c>
      <c r="N62" s="17" t="s">
        <v>1487</v>
      </c>
      <c r="O62" s="16" t="s">
        <v>1497</v>
      </c>
      <c r="P62" s="16" t="s">
        <v>1498</v>
      </c>
      <c r="Q62" s="29"/>
    </row>
    <row r="63" spans="2:17" ht="21.75" customHeight="1">
      <c r="B63" s="80">
        <v>2016</v>
      </c>
      <c r="C63" s="16">
        <v>2</v>
      </c>
      <c r="D63" s="16">
        <v>6</v>
      </c>
      <c r="E63" s="16" t="s">
        <v>1208</v>
      </c>
      <c r="F63" s="35" t="s">
        <v>1504</v>
      </c>
      <c r="G63" s="36" t="s">
        <v>617</v>
      </c>
      <c r="H63" s="16" t="s">
        <v>0</v>
      </c>
      <c r="I63" s="18">
        <v>10</v>
      </c>
      <c r="J63" s="18"/>
      <c r="K63" s="18"/>
      <c r="L63" s="18">
        <v>10</v>
      </c>
      <c r="M63" s="18">
        <v>10</v>
      </c>
      <c r="N63" s="17" t="s">
        <v>1487</v>
      </c>
      <c r="O63" s="16" t="s">
        <v>1497</v>
      </c>
      <c r="P63" s="16" t="s">
        <v>1498</v>
      </c>
      <c r="Q63" s="29"/>
    </row>
    <row r="64" spans="2:17" ht="21.75" customHeight="1">
      <c r="B64" s="80">
        <v>2016</v>
      </c>
      <c r="C64" s="16">
        <v>3</v>
      </c>
      <c r="D64" s="16">
        <v>9</v>
      </c>
      <c r="E64" s="16" t="s">
        <v>1208</v>
      </c>
      <c r="F64" s="35" t="s">
        <v>1505</v>
      </c>
      <c r="G64" s="36" t="s">
        <v>1209</v>
      </c>
      <c r="H64" s="16" t="s">
        <v>0</v>
      </c>
      <c r="I64" s="18">
        <v>10</v>
      </c>
      <c r="J64" s="18"/>
      <c r="K64" s="18"/>
      <c r="L64" s="18">
        <v>10</v>
      </c>
      <c r="M64" s="18">
        <v>10</v>
      </c>
      <c r="N64" s="17" t="s">
        <v>1487</v>
      </c>
      <c r="O64" s="16" t="s">
        <v>1497</v>
      </c>
      <c r="P64" s="16" t="s">
        <v>1498</v>
      </c>
      <c r="Q64" s="29"/>
    </row>
    <row r="65" spans="2:17" ht="21.75" customHeight="1">
      <c r="B65" s="80">
        <v>2016</v>
      </c>
      <c r="C65" s="16">
        <v>4</v>
      </c>
      <c r="D65" s="16">
        <v>10</v>
      </c>
      <c r="E65" s="16" t="s">
        <v>1208</v>
      </c>
      <c r="F65" s="35" t="s">
        <v>1506</v>
      </c>
      <c r="G65" s="36" t="s">
        <v>1209</v>
      </c>
      <c r="H65" s="16" t="s">
        <v>0</v>
      </c>
      <c r="I65" s="18">
        <v>20</v>
      </c>
      <c r="J65" s="18"/>
      <c r="K65" s="18"/>
      <c r="L65" s="18">
        <v>20</v>
      </c>
      <c r="M65" s="18">
        <v>20</v>
      </c>
      <c r="N65" s="17" t="s">
        <v>1487</v>
      </c>
      <c r="O65" s="16" t="s">
        <v>1497</v>
      </c>
      <c r="P65" s="16" t="s">
        <v>1498</v>
      </c>
      <c r="Q65" s="29"/>
    </row>
    <row r="66" spans="2:17" ht="21.75" customHeight="1">
      <c r="B66" s="80">
        <v>2016</v>
      </c>
      <c r="C66" s="16">
        <v>4</v>
      </c>
      <c r="D66" s="16">
        <v>10</v>
      </c>
      <c r="E66" s="16" t="s">
        <v>1208</v>
      </c>
      <c r="F66" s="35" t="s">
        <v>1499</v>
      </c>
      <c r="G66" s="36" t="s">
        <v>1209</v>
      </c>
      <c r="H66" s="16" t="s">
        <v>0</v>
      </c>
      <c r="I66" s="18">
        <v>3</v>
      </c>
      <c r="J66" s="18"/>
      <c r="K66" s="18"/>
      <c r="L66" s="18">
        <v>3</v>
      </c>
      <c r="M66" s="18">
        <v>3</v>
      </c>
      <c r="N66" s="17" t="s">
        <v>1487</v>
      </c>
      <c r="O66" s="16" t="s">
        <v>1497</v>
      </c>
      <c r="P66" s="16" t="s">
        <v>1498</v>
      </c>
      <c r="Q66" s="29"/>
    </row>
    <row r="67" spans="2:17" ht="21.75" customHeight="1">
      <c r="B67" s="80">
        <v>2016</v>
      </c>
      <c r="C67" s="16">
        <v>2</v>
      </c>
      <c r="D67" s="16">
        <v>10</v>
      </c>
      <c r="E67" s="16" t="s">
        <v>1208</v>
      </c>
      <c r="F67" s="35" t="s">
        <v>1507</v>
      </c>
      <c r="G67" s="36" t="s">
        <v>1</v>
      </c>
      <c r="H67" s="16" t="s">
        <v>0</v>
      </c>
      <c r="I67" s="18">
        <v>10</v>
      </c>
      <c r="J67" s="18"/>
      <c r="K67" s="18"/>
      <c r="L67" s="18">
        <v>10</v>
      </c>
      <c r="M67" s="18">
        <v>10</v>
      </c>
      <c r="N67" s="17" t="s">
        <v>1487</v>
      </c>
      <c r="O67" s="16" t="s">
        <v>1501</v>
      </c>
      <c r="P67" s="16" t="s">
        <v>1502</v>
      </c>
      <c r="Q67" s="29"/>
    </row>
    <row r="68" spans="2:17" ht="21.75" customHeight="1">
      <c r="B68" s="80">
        <v>2016</v>
      </c>
      <c r="C68" s="16">
        <v>4</v>
      </c>
      <c r="D68" s="16">
        <v>10</v>
      </c>
      <c r="E68" s="16" t="s">
        <v>1208</v>
      </c>
      <c r="F68" s="35" t="s">
        <v>1508</v>
      </c>
      <c r="G68" s="36" t="s">
        <v>1209</v>
      </c>
      <c r="H68" s="16" t="s">
        <v>0</v>
      </c>
      <c r="I68" s="18">
        <v>10</v>
      </c>
      <c r="J68" s="18"/>
      <c r="K68" s="18"/>
      <c r="L68" s="18">
        <v>10</v>
      </c>
      <c r="M68" s="18">
        <v>10</v>
      </c>
      <c r="N68" s="17" t="s">
        <v>1487</v>
      </c>
      <c r="O68" s="16" t="s">
        <v>1497</v>
      </c>
      <c r="P68" s="16" t="s">
        <v>1498</v>
      </c>
      <c r="Q68" s="29"/>
    </row>
    <row r="69" spans="2:17" ht="21.75" customHeight="1">
      <c r="B69" s="80">
        <v>2016</v>
      </c>
      <c r="C69" s="16">
        <v>4</v>
      </c>
      <c r="D69" s="16">
        <v>10</v>
      </c>
      <c r="E69" s="16" t="s">
        <v>1208</v>
      </c>
      <c r="F69" s="35" t="s">
        <v>1509</v>
      </c>
      <c r="G69" s="36" t="s">
        <v>1205</v>
      </c>
      <c r="H69" s="16" t="s">
        <v>0</v>
      </c>
      <c r="I69" s="18">
        <v>7</v>
      </c>
      <c r="J69" s="18"/>
      <c r="K69" s="18"/>
      <c r="L69" s="18">
        <v>7</v>
      </c>
      <c r="M69" s="18">
        <v>7</v>
      </c>
      <c r="N69" s="17" t="s">
        <v>1487</v>
      </c>
      <c r="O69" s="16" t="s">
        <v>1501</v>
      </c>
      <c r="P69" s="16" t="s">
        <v>1502</v>
      </c>
      <c r="Q69" s="29"/>
    </row>
    <row r="70" spans="2:17" ht="21.75" customHeight="1">
      <c r="B70" s="80">
        <v>2016</v>
      </c>
      <c r="C70" s="16">
        <v>2</v>
      </c>
      <c r="D70" s="16">
        <v>6</v>
      </c>
      <c r="E70" s="16" t="s">
        <v>1208</v>
      </c>
      <c r="F70" s="35" t="s">
        <v>1510</v>
      </c>
      <c r="G70" s="36" t="s">
        <v>1491</v>
      </c>
      <c r="H70" s="16" t="s">
        <v>0</v>
      </c>
      <c r="I70" s="18">
        <v>5</v>
      </c>
      <c r="J70" s="18"/>
      <c r="K70" s="18"/>
      <c r="L70" s="18">
        <v>5</v>
      </c>
      <c r="M70" s="18">
        <v>5</v>
      </c>
      <c r="N70" s="17" t="s">
        <v>1487</v>
      </c>
      <c r="O70" s="16" t="s">
        <v>1497</v>
      </c>
      <c r="P70" s="16" t="s">
        <v>1498</v>
      </c>
      <c r="Q70" s="29"/>
    </row>
    <row r="71" spans="2:17" ht="21.75" customHeight="1">
      <c r="B71" s="80">
        <v>2016</v>
      </c>
      <c r="C71" s="16">
        <v>2</v>
      </c>
      <c r="D71" s="16">
        <v>5</v>
      </c>
      <c r="E71" s="16" t="s">
        <v>1208</v>
      </c>
      <c r="F71" s="35" t="s">
        <v>1511</v>
      </c>
      <c r="G71" s="36" t="s">
        <v>1491</v>
      </c>
      <c r="H71" s="16" t="s">
        <v>0</v>
      </c>
      <c r="I71" s="18">
        <v>10</v>
      </c>
      <c r="J71" s="18"/>
      <c r="K71" s="18"/>
      <c r="L71" s="18">
        <v>10</v>
      </c>
      <c r="M71" s="18">
        <v>10</v>
      </c>
      <c r="N71" s="17" t="s">
        <v>1487</v>
      </c>
      <c r="O71" s="16" t="s">
        <v>1497</v>
      </c>
      <c r="P71" s="16" t="s">
        <v>1498</v>
      </c>
      <c r="Q71" s="29"/>
    </row>
    <row r="72" spans="2:17" ht="21.75" customHeight="1">
      <c r="B72" s="80">
        <v>2016</v>
      </c>
      <c r="C72" s="16">
        <v>4</v>
      </c>
      <c r="D72" s="16">
        <v>10</v>
      </c>
      <c r="E72" s="16" t="s">
        <v>1208</v>
      </c>
      <c r="F72" s="35" t="s">
        <v>1507</v>
      </c>
      <c r="G72" s="16" t="s">
        <v>1205</v>
      </c>
      <c r="H72" s="16" t="s">
        <v>0</v>
      </c>
      <c r="I72" s="18">
        <v>10</v>
      </c>
      <c r="J72" s="18"/>
      <c r="K72" s="18"/>
      <c r="L72" s="18">
        <v>10</v>
      </c>
      <c r="M72" s="18">
        <v>10</v>
      </c>
      <c r="N72" s="17" t="s">
        <v>1487</v>
      </c>
      <c r="O72" s="16" t="s">
        <v>1501</v>
      </c>
      <c r="P72" s="16" t="s">
        <v>1502</v>
      </c>
      <c r="Q72" s="29"/>
    </row>
    <row r="73" spans="2:17" ht="21.75" customHeight="1">
      <c r="B73" s="80">
        <v>2016</v>
      </c>
      <c r="C73" s="16">
        <v>1</v>
      </c>
      <c r="D73" s="16">
        <v>3</v>
      </c>
      <c r="E73" s="16" t="s">
        <v>3</v>
      </c>
      <c r="F73" s="35" t="s">
        <v>1461</v>
      </c>
      <c r="G73" s="36" t="s">
        <v>102</v>
      </c>
      <c r="H73" s="16" t="s">
        <v>0</v>
      </c>
      <c r="I73" s="18">
        <v>13</v>
      </c>
      <c r="J73" s="18">
        <v>9</v>
      </c>
      <c r="K73" s="18"/>
      <c r="L73" s="18">
        <f>SUM(I73:K73)</f>
        <v>22</v>
      </c>
      <c r="M73" s="18"/>
      <c r="N73" s="17" t="s">
        <v>1462</v>
      </c>
      <c r="O73" s="16" t="s">
        <v>1463</v>
      </c>
      <c r="P73" s="16" t="s">
        <v>1526</v>
      </c>
      <c r="Q73" s="29"/>
    </row>
    <row r="74" spans="2:17" ht="21.75" customHeight="1">
      <c r="B74" s="80">
        <v>2016</v>
      </c>
      <c r="C74" s="16">
        <v>1</v>
      </c>
      <c r="D74" s="16">
        <v>3</v>
      </c>
      <c r="E74" s="16" t="s">
        <v>3</v>
      </c>
      <c r="F74" s="35" t="s">
        <v>1464</v>
      </c>
      <c r="G74" s="16" t="s">
        <v>102</v>
      </c>
      <c r="H74" s="16" t="s">
        <v>0</v>
      </c>
      <c r="I74" s="18">
        <v>10</v>
      </c>
      <c r="J74" s="18"/>
      <c r="K74" s="18"/>
      <c r="L74" s="18">
        <f t="shared" ref="L74:L79" si="5">SUM(I74:K74)</f>
        <v>10</v>
      </c>
      <c r="M74" s="18"/>
      <c r="N74" s="17" t="s">
        <v>1462</v>
      </c>
      <c r="O74" s="16" t="s">
        <v>1465</v>
      </c>
      <c r="P74" s="16" t="s">
        <v>1527</v>
      </c>
      <c r="Q74" s="29"/>
    </row>
    <row r="75" spans="2:17" ht="21.75" customHeight="1">
      <c r="B75" s="80">
        <v>2016</v>
      </c>
      <c r="C75" s="16">
        <v>1</v>
      </c>
      <c r="D75" s="16">
        <v>2</v>
      </c>
      <c r="E75" s="16" t="s">
        <v>3</v>
      </c>
      <c r="F75" s="35" t="s">
        <v>1466</v>
      </c>
      <c r="G75" s="16" t="s">
        <v>126</v>
      </c>
      <c r="H75" s="16" t="s">
        <v>0</v>
      </c>
      <c r="I75" s="18">
        <v>5</v>
      </c>
      <c r="J75" s="18"/>
      <c r="K75" s="18"/>
      <c r="L75" s="18">
        <f t="shared" si="5"/>
        <v>5</v>
      </c>
      <c r="M75" s="18"/>
      <c r="N75" s="17" t="s">
        <v>1462</v>
      </c>
      <c r="O75" s="16" t="s">
        <v>1467</v>
      </c>
      <c r="P75" s="16" t="s">
        <v>1528</v>
      </c>
      <c r="Q75" s="29"/>
    </row>
    <row r="76" spans="2:17" ht="21.75" customHeight="1">
      <c r="B76" s="80">
        <v>2016</v>
      </c>
      <c r="C76" s="16">
        <v>1</v>
      </c>
      <c r="D76" s="16">
        <v>2</v>
      </c>
      <c r="E76" s="16" t="s">
        <v>3</v>
      </c>
      <c r="F76" s="35" t="s">
        <v>1468</v>
      </c>
      <c r="G76" s="16" t="s">
        <v>126</v>
      </c>
      <c r="H76" s="16" t="s">
        <v>0</v>
      </c>
      <c r="I76" s="18">
        <v>3</v>
      </c>
      <c r="J76" s="18"/>
      <c r="K76" s="18"/>
      <c r="L76" s="18">
        <f>SUM(I76:K76)</f>
        <v>3</v>
      </c>
      <c r="M76" s="18"/>
      <c r="N76" s="17" t="s">
        <v>1462</v>
      </c>
      <c r="O76" s="16" t="s">
        <v>1467</v>
      </c>
      <c r="P76" s="16" t="s">
        <v>1528</v>
      </c>
      <c r="Q76" s="29"/>
    </row>
    <row r="77" spans="2:17" ht="21.75" customHeight="1">
      <c r="B77" s="80">
        <v>2016</v>
      </c>
      <c r="C77" s="16">
        <v>1</v>
      </c>
      <c r="D77" s="16">
        <v>2</v>
      </c>
      <c r="E77" s="16" t="s">
        <v>3</v>
      </c>
      <c r="F77" s="35" t="s">
        <v>1469</v>
      </c>
      <c r="G77" s="16" t="s">
        <v>165</v>
      </c>
      <c r="H77" s="16" t="s">
        <v>0</v>
      </c>
      <c r="I77" s="18">
        <v>6</v>
      </c>
      <c r="J77" s="18"/>
      <c r="K77" s="18"/>
      <c r="L77" s="18">
        <f>SUM(I77:K77)</f>
        <v>6</v>
      </c>
      <c r="M77" s="18"/>
      <c r="N77" s="17" t="s">
        <v>1462</v>
      </c>
      <c r="O77" s="16" t="s">
        <v>1467</v>
      </c>
      <c r="P77" s="16" t="s">
        <v>1528</v>
      </c>
      <c r="Q77" s="29"/>
    </row>
    <row r="78" spans="2:17" ht="21.75" customHeight="1">
      <c r="B78" s="80">
        <v>2016</v>
      </c>
      <c r="C78" s="16">
        <v>1</v>
      </c>
      <c r="D78" s="16">
        <v>3</v>
      </c>
      <c r="E78" s="16" t="s">
        <v>3</v>
      </c>
      <c r="F78" s="35" t="s">
        <v>1470</v>
      </c>
      <c r="G78" s="16" t="s">
        <v>126</v>
      </c>
      <c r="H78" s="16" t="s">
        <v>0</v>
      </c>
      <c r="I78" s="18">
        <v>20</v>
      </c>
      <c r="J78" s="18"/>
      <c r="K78" s="18"/>
      <c r="L78" s="18">
        <f>SUM(I78:K78)</f>
        <v>20</v>
      </c>
      <c r="M78" s="18"/>
      <c r="N78" s="17" t="s">
        <v>1462</v>
      </c>
      <c r="O78" s="16" t="s">
        <v>1467</v>
      </c>
      <c r="P78" s="16" t="s">
        <v>1528</v>
      </c>
      <c r="Q78" s="29"/>
    </row>
    <row r="79" spans="2:17" ht="21.75" customHeight="1">
      <c r="B79" s="80">
        <v>2016</v>
      </c>
      <c r="C79" s="16">
        <v>1</v>
      </c>
      <c r="D79" s="16">
        <v>2</v>
      </c>
      <c r="E79" s="16" t="s">
        <v>3</v>
      </c>
      <c r="F79" s="35" t="s">
        <v>1471</v>
      </c>
      <c r="G79" s="16" t="s">
        <v>1</v>
      </c>
      <c r="H79" s="16" t="s">
        <v>0</v>
      </c>
      <c r="I79" s="18">
        <v>3</v>
      </c>
      <c r="J79" s="18"/>
      <c r="K79" s="18"/>
      <c r="L79" s="18">
        <f t="shared" si="5"/>
        <v>3</v>
      </c>
      <c r="M79" s="18"/>
      <c r="N79" s="17" t="s">
        <v>1462</v>
      </c>
      <c r="O79" s="16" t="s">
        <v>1467</v>
      </c>
      <c r="P79" s="16" t="s">
        <v>1528</v>
      </c>
      <c r="Q79" s="29"/>
    </row>
    <row r="80" spans="2:17" ht="21.75" customHeight="1">
      <c r="B80" s="80">
        <v>2016</v>
      </c>
      <c r="C80" s="16">
        <v>1</v>
      </c>
      <c r="D80" s="16">
        <v>1</v>
      </c>
      <c r="E80" s="16" t="s">
        <v>3</v>
      </c>
      <c r="F80" s="35" t="s">
        <v>154</v>
      </c>
      <c r="G80" s="16" t="s">
        <v>151</v>
      </c>
      <c r="H80" s="16" t="s">
        <v>2</v>
      </c>
      <c r="I80" s="18">
        <v>45</v>
      </c>
      <c r="J80" s="18"/>
      <c r="K80" s="18"/>
      <c r="L80" s="18">
        <f>SUM(I80:K80)</f>
        <v>45</v>
      </c>
      <c r="M80" s="18"/>
      <c r="N80" s="17" t="s">
        <v>155</v>
      </c>
      <c r="O80" s="16" t="s">
        <v>156</v>
      </c>
      <c r="P80" s="16" t="s">
        <v>167</v>
      </c>
      <c r="Q80" s="29"/>
    </row>
    <row r="81" spans="2:17" ht="21.75" customHeight="1">
      <c r="B81" s="80">
        <v>2016</v>
      </c>
      <c r="C81" s="16">
        <v>1</v>
      </c>
      <c r="D81" s="16">
        <v>1</v>
      </c>
      <c r="E81" s="16" t="s">
        <v>3</v>
      </c>
      <c r="F81" s="35" t="s">
        <v>157</v>
      </c>
      <c r="G81" s="16" t="s">
        <v>152</v>
      </c>
      <c r="H81" s="16" t="s">
        <v>2</v>
      </c>
      <c r="I81" s="18">
        <v>5</v>
      </c>
      <c r="J81" s="18"/>
      <c r="K81" s="18">
        <v>2.2000000000000002</v>
      </c>
      <c r="L81" s="18">
        <f t="shared" ref="L81:L86" si="6">SUM(I81:K81)</f>
        <v>7.2</v>
      </c>
      <c r="M81" s="18"/>
      <c r="N81" s="17" t="s">
        <v>155</v>
      </c>
      <c r="O81" s="16" t="s">
        <v>153</v>
      </c>
      <c r="P81" s="16" t="s">
        <v>167</v>
      </c>
      <c r="Q81" s="29"/>
    </row>
    <row r="82" spans="2:17" ht="21.75" customHeight="1">
      <c r="B82" s="80">
        <v>2016</v>
      </c>
      <c r="C82" s="16">
        <v>1</v>
      </c>
      <c r="D82" s="16">
        <v>1</v>
      </c>
      <c r="E82" s="16" t="s">
        <v>3</v>
      </c>
      <c r="F82" s="35" t="s">
        <v>158</v>
      </c>
      <c r="G82" s="16" t="s">
        <v>126</v>
      </c>
      <c r="H82" s="16" t="s">
        <v>2</v>
      </c>
      <c r="I82" s="18">
        <v>10</v>
      </c>
      <c r="J82" s="18"/>
      <c r="K82" s="18"/>
      <c r="L82" s="18">
        <f>SUM(I82:K82)</f>
        <v>10</v>
      </c>
      <c r="M82" s="18"/>
      <c r="N82" s="17" t="s">
        <v>155</v>
      </c>
      <c r="O82" s="16" t="s">
        <v>153</v>
      </c>
      <c r="P82" s="16" t="s">
        <v>167</v>
      </c>
      <c r="Q82" s="29"/>
    </row>
    <row r="83" spans="2:17" ht="21.75" customHeight="1">
      <c r="B83" s="80">
        <v>2016</v>
      </c>
      <c r="C83" s="16">
        <v>1</v>
      </c>
      <c r="D83" s="16">
        <v>1</v>
      </c>
      <c r="E83" s="16" t="s">
        <v>3</v>
      </c>
      <c r="F83" s="35" t="s">
        <v>159</v>
      </c>
      <c r="G83" s="16" t="s">
        <v>152</v>
      </c>
      <c r="H83" s="16" t="s">
        <v>2</v>
      </c>
      <c r="I83" s="18">
        <v>7</v>
      </c>
      <c r="J83" s="18"/>
      <c r="K83" s="18"/>
      <c r="L83" s="18">
        <f t="shared" si="6"/>
        <v>7</v>
      </c>
      <c r="M83" s="18"/>
      <c r="N83" s="17" t="s">
        <v>155</v>
      </c>
      <c r="O83" s="16" t="s">
        <v>153</v>
      </c>
      <c r="P83" s="16" t="s">
        <v>167</v>
      </c>
      <c r="Q83" s="29"/>
    </row>
    <row r="84" spans="2:17" ht="21.75" customHeight="1">
      <c r="B84" s="80">
        <v>2016</v>
      </c>
      <c r="C84" s="16">
        <v>1</v>
      </c>
      <c r="D84" s="16">
        <v>2</v>
      </c>
      <c r="E84" s="16" t="s">
        <v>3</v>
      </c>
      <c r="F84" s="35" t="s">
        <v>160</v>
      </c>
      <c r="G84" s="16" t="s">
        <v>1</v>
      </c>
      <c r="H84" s="16" t="s">
        <v>2</v>
      </c>
      <c r="I84" s="18">
        <v>8</v>
      </c>
      <c r="J84" s="18"/>
      <c r="K84" s="18"/>
      <c r="L84" s="18">
        <f t="shared" si="6"/>
        <v>8</v>
      </c>
      <c r="M84" s="18"/>
      <c r="N84" s="17" t="s">
        <v>155</v>
      </c>
      <c r="O84" s="16" t="s">
        <v>153</v>
      </c>
      <c r="P84" s="16" t="s">
        <v>167</v>
      </c>
      <c r="Q84" s="29"/>
    </row>
    <row r="85" spans="2:17" ht="21.75" customHeight="1">
      <c r="B85" s="80">
        <v>2016</v>
      </c>
      <c r="C85" s="16">
        <v>2</v>
      </c>
      <c r="D85" s="16">
        <v>6</v>
      </c>
      <c r="E85" s="16" t="s">
        <v>3</v>
      </c>
      <c r="F85" s="35" t="s">
        <v>161</v>
      </c>
      <c r="G85" s="16" t="s">
        <v>126</v>
      </c>
      <c r="H85" s="16" t="s">
        <v>2</v>
      </c>
      <c r="I85" s="18">
        <v>40</v>
      </c>
      <c r="J85" s="18"/>
      <c r="K85" s="18"/>
      <c r="L85" s="18">
        <f t="shared" si="6"/>
        <v>40</v>
      </c>
      <c r="M85" s="18"/>
      <c r="N85" s="17" t="s">
        <v>155</v>
      </c>
      <c r="O85" s="16" t="s">
        <v>156</v>
      </c>
      <c r="P85" s="16" t="s">
        <v>167</v>
      </c>
      <c r="Q85" s="29"/>
    </row>
    <row r="86" spans="2:17" ht="21.75" customHeight="1">
      <c r="B86" s="80">
        <v>2016</v>
      </c>
      <c r="C86" s="16">
        <v>2</v>
      </c>
      <c r="D86" s="16">
        <v>4</v>
      </c>
      <c r="E86" s="16" t="s">
        <v>3</v>
      </c>
      <c r="F86" s="35" t="s">
        <v>162</v>
      </c>
      <c r="G86" s="16" t="s">
        <v>126</v>
      </c>
      <c r="H86" s="16" t="s">
        <v>2</v>
      </c>
      <c r="I86" s="18">
        <v>22</v>
      </c>
      <c r="J86" s="18"/>
      <c r="K86" s="18"/>
      <c r="L86" s="18">
        <f t="shared" si="6"/>
        <v>22</v>
      </c>
      <c r="M86" s="18"/>
      <c r="N86" s="17" t="s">
        <v>155</v>
      </c>
      <c r="O86" s="16" t="s">
        <v>163</v>
      </c>
      <c r="P86" s="16" t="s">
        <v>1529</v>
      </c>
      <c r="Q86" s="29"/>
    </row>
    <row r="87" spans="2:17" ht="21.75" customHeight="1">
      <c r="B87" s="80">
        <v>2016</v>
      </c>
      <c r="C87" s="16">
        <v>1</v>
      </c>
      <c r="D87" s="16">
        <v>3</v>
      </c>
      <c r="E87" s="16" t="s">
        <v>3</v>
      </c>
      <c r="F87" s="35" t="s">
        <v>169</v>
      </c>
      <c r="G87" s="36" t="s">
        <v>102</v>
      </c>
      <c r="H87" s="16" t="s">
        <v>0</v>
      </c>
      <c r="I87" s="18">
        <v>10</v>
      </c>
      <c r="J87" s="18">
        <v>11</v>
      </c>
      <c r="K87" s="18"/>
      <c r="L87" s="18">
        <f>SUM(I87:K87)</f>
        <v>21</v>
      </c>
      <c r="M87" s="18"/>
      <c r="N87" s="17" t="s">
        <v>170</v>
      </c>
      <c r="O87" s="16" t="s">
        <v>171</v>
      </c>
      <c r="P87" s="16" t="s">
        <v>1530</v>
      </c>
      <c r="Q87" s="29"/>
    </row>
    <row r="88" spans="2:17" ht="21.75" customHeight="1">
      <c r="B88" s="80">
        <v>2016</v>
      </c>
      <c r="C88" s="16">
        <v>1</v>
      </c>
      <c r="D88" s="16">
        <v>3</v>
      </c>
      <c r="E88" s="16" t="s">
        <v>3</v>
      </c>
      <c r="F88" s="35" t="s">
        <v>172</v>
      </c>
      <c r="G88" s="36" t="s">
        <v>102</v>
      </c>
      <c r="H88" s="16" t="s">
        <v>97</v>
      </c>
      <c r="I88" s="18">
        <v>35</v>
      </c>
      <c r="J88" s="18">
        <v>35</v>
      </c>
      <c r="K88" s="18"/>
      <c r="L88" s="18">
        <f t="shared" ref="L88:L104" si="7">SUM(I88:K88)</f>
        <v>70</v>
      </c>
      <c r="M88" s="18"/>
      <c r="N88" s="17" t="s">
        <v>170</v>
      </c>
      <c r="O88" s="16" t="s">
        <v>171</v>
      </c>
      <c r="P88" s="16" t="s">
        <v>1530</v>
      </c>
      <c r="Q88" s="29"/>
    </row>
    <row r="89" spans="2:17" ht="21.75" customHeight="1">
      <c r="B89" s="80">
        <v>2016</v>
      </c>
      <c r="C89" s="16">
        <v>1</v>
      </c>
      <c r="D89" s="16">
        <v>3</v>
      </c>
      <c r="E89" s="16" t="s">
        <v>3</v>
      </c>
      <c r="F89" s="35" t="s">
        <v>173</v>
      </c>
      <c r="G89" s="36" t="s">
        <v>102</v>
      </c>
      <c r="H89" s="16" t="s">
        <v>97</v>
      </c>
      <c r="I89" s="18">
        <v>35</v>
      </c>
      <c r="J89" s="18">
        <v>35</v>
      </c>
      <c r="K89" s="18"/>
      <c r="L89" s="18">
        <f t="shared" si="7"/>
        <v>70</v>
      </c>
      <c r="M89" s="18"/>
      <c r="N89" s="17" t="s">
        <v>170</v>
      </c>
      <c r="O89" s="16" t="s">
        <v>171</v>
      </c>
      <c r="P89" s="16" t="s">
        <v>1530</v>
      </c>
      <c r="Q89" s="29"/>
    </row>
    <row r="90" spans="2:17" ht="21.75" customHeight="1">
      <c r="B90" s="80">
        <v>2016</v>
      </c>
      <c r="C90" s="16">
        <v>1</v>
      </c>
      <c r="D90" s="16">
        <v>3</v>
      </c>
      <c r="E90" s="16" t="s">
        <v>3</v>
      </c>
      <c r="F90" s="35" t="s">
        <v>174</v>
      </c>
      <c r="G90" s="36" t="s">
        <v>102</v>
      </c>
      <c r="H90" s="16" t="s">
        <v>97</v>
      </c>
      <c r="I90" s="18">
        <v>35</v>
      </c>
      <c r="J90" s="18">
        <v>35</v>
      </c>
      <c r="K90" s="18"/>
      <c r="L90" s="18">
        <f t="shared" si="7"/>
        <v>70</v>
      </c>
      <c r="M90" s="18"/>
      <c r="N90" s="17" t="s">
        <v>170</v>
      </c>
      <c r="O90" s="16" t="s">
        <v>171</v>
      </c>
      <c r="P90" s="16" t="s">
        <v>1530</v>
      </c>
      <c r="Q90" s="29"/>
    </row>
    <row r="91" spans="2:17" ht="21.75" customHeight="1">
      <c r="B91" s="80">
        <v>2016</v>
      </c>
      <c r="C91" s="16">
        <v>1</v>
      </c>
      <c r="D91" s="16">
        <v>3</v>
      </c>
      <c r="E91" s="16" t="s">
        <v>3</v>
      </c>
      <c r="F91" s="35" t="s">
        <v>175</v>
      </c>
      <c r="G91" s="36" t="s">
        <v>102</v>
      </c>
      <c r="H91" s="16" t="s">
        <v>97</v>
      </c>
      <c r="I91" s="18">
        <v>40</v>
      </c>
      <c r="J91" s="18">
        <v>49</v>
      </c>
      <c r="K91" s="18"/>
      <c r="L91" s="18">
        <f t="shared" si="7"/>
        <v>89</v>
      </c>
      <c r="M91" s="18"/>
      <c r="N91" s="17" t="s">
        <v>170</v>
      </c>
      <c r="O91" s="16" t="s">
        <v>171</v>
      </c>
      <c r="P91" s="16" t="s">
        <v>1530</v>
      </c>
      <c r="Q91" s="29"/>
    </row>
    <row r="92" spans="2:17" ht="21.75" customHeight="1">
      <c r="B92" s="80">
        <v>2016</v>
      </c>
      <c r="C92" s="16">
        <v>1</v>
      </c>
      <c r="D92" s="16">
        <v>3</v>
      </c>
      <c r="E92" s="16" t="s">
        <v>3</v>
      </c>
      <c r="F92" s="35" t="s">
        <v>176</v>
      </c>
      <c r="G92" s="36" t="s">
        <v>102</v>
      </c>
      <c r="H92" s="16" t="s">
        <v>97</v>
      </c>
      <c r="I92" s="18">
        <v>40</v>
      </c>
      <c r="J92" s="18">
        <v>55</v>
      </c>
      <c r="K92" s="18"/>
      <c r="L92" s="18">
        <f t="shared" si="7"/>
        <v>95</v>
      </c>
      <c r="M92" s="18"/>
      <c r="N92" s="17" t="s">
        <v>170</v>
      </c>
      <c r="O92" s="16" t="s">
        <v>171</v>
      </c>
      <c r="P92" s="16" t="s">
        <v>1530</v>
      </c>
      <c r="Q92" s="29"/>
    </row>
    <row r="93" spans="2:17" ht="21.75" customHeight="1">
      <c r="B93" s="80">
        <v>2016</v>
      </c>
      <c r="C93" s="16">
        <v>1</v>
      </c>
      <c r="D93" s="16">
        <v>3</v>
      </c>
      <c r="E93" s="16" t="s">
        <v>3</v>
      </c>
      <c r="F93" s="35" t="s">
        <v>177</v>
      </c>
      <c r="G93" s="36" t="s">
        <v>102</v>
      </c>
      <c r="H93" s="16" t="s">
        <v>97</v>
      </c>
      <c r="I93" s="18">
        <v>98</v>
      </c>
      <c r="J93" s="18">
        <v>100</v>
      </c>
      <c r="K93" s="18"/>
      <c r="L93" s="18">
        <f t="shared" si="7"/>
        <v>198</v>
      </c>
      <c r="M93" s="18"/>
      <c r="N93" s="17" t="s">
        <v>170</v>
      </c>
      <c r="O93" s="16" t="s">
        <v>171</v>
      </c>
      <c r="P93" s="16" t="s">
        <v>1530</v>
      </c>
      <c r="Q93" s="29"/>
    </row>
    <row r="94" spans="2:17" ht="21.75" customHeight="1">
      <c r="B94" s="80">
        <v>2016</v>
      </c>
      <c r="C94" s="16">
        <v>2</v>
      </c>
      <c r="D94" s="16">
        <v>5</v>
      </c>
      <c r="E94" s="16" t="s">
        <v>3</v>
      </c>
      <c r="F94" s="97" t="s">
        <v>178</v>
      </c>
      <c r="G94" s="36" t="s">
        <v>102</v>
      </c>
      <c r="H94" s="16" t="s">
        <v>97</v>
      </c>
      <c r="I94" s="37">
        <v>82</v>
      </c>
      <c r="J94" s="37">
        <v>82</v>
      </c>
      <c r="K94" s="37"/>
      <c r="L94" s="37">
        <f t="shared" si="7"/>
        <v>164</v>
      </c>
      <c r="M94" s="37"/>
      <c r="N94" s="17" t="s">
        <v>170</v>
      </c>
      <c r="O94" s="16" t="s">
        <v>179</v>
      </c>
      <c r="P94" s="16" t="s">
        <v>1531</v>
      </c>
      <c r="Q94" s="29"/>
    </row>
    <row r="95" spans="2:17" ht="21.75" customHeight="1">
      <c r="B95" s="80">
        <v>2016</v>
      </c>
      <c r="C95" s="16">
        <v>2</v>
      </c>
      <c r="D95" s="16">
        <v>5</v>
      </c>
      <c r="E95" s="16" t="s">
        <v>3</v>
      </c>
      <c r="F95" s="97" t="s">
        <v>180</v>
      </c>
      <c r="G95" s="36" t="s">
        <v>102</v>
      </c>
      <c r="H95" s="16" t="s">
        <v>97</v>
      </c>
      <c r="I95" s="37">
        <v>75</v>
      </c>
      <c r="J95" s="37">
        <v>75</v>
      </c>
      <c r="K95" s="37"/>
      <c r="L95" s="37">
        <f t="shared" si="7"/>
        <v>150</v>
      </c>
      <c r="M95" s="37"/>
      <c r="N95" s="17" t="s">
        <v>170</v>
      </c>
      <c r="O95" s="16" t="s">
        <v>179</v>
      </c>
      <c r="P95" s="16" t="s">
        <v>1531</v>
      </c>
      <c r="Q95" s="29"/>
    </row>
    <row r="96" spans="2:17" ht="21.75" customHeight="1">
      <c r="B96" s="80">
        <v>2016</v>
      </c>
      <c r="C96" s="16">
        <v>2</v>
      </c>
      <c r="D96" s="16">
        <v>5</v>
      </c>
      <c r="E96" s="16" t="s">
        <v>3</v>
      </c>
      <c r="F96" s="97" t="s">
        <v>181</v>
      </c>
      <c r="G96" s="36" t="s">
        <v>102</v>
      </c>
      <c r="H96" s="16" t="s">
        <v>97</v>
      </c>
      <c r="I96" s="37">
        <v>25</v>
      </c>
      <c r="J96" s="37">
        <v>25</v>
      </c>
      <c r="K96" s="37"/>
      <c r="L96" s="37">
        <f t="shared" si="7"/>
        <v>50</v>
      </c>
      <c r="M96" s="37"/>
      <c r="N96" s="17" t="s">
        <v>170</v>
      </c>
      <c r="O96" s="16" t="s">
        <v>179</v>
      </c>
      <c r="P96" s="16" t="s">
        <v>1531</v>
      </c>
      <c r="Q96" s="29"/>
    </row>
    <row r="97" spans="2:17" ht="21.75" customHeight="1">
      <c r="B97" s="80">
        <v>2016</v>
      </c>
      <c r="C97" s="16">
        <v>2</v>
      </c>
      <c r="D97" s="16">
        <v>5</v>
      </c>
      <c r="E97" s="16" t="s">
        <v>3</v>
      </c>
      <c r="F97" s="97" t="s">
        <v>182</v>
      </c>
      <c r="G97" s="36" t="s">
        <v>102</v>
      </c>
      <c r="H97" s="16" t="s">
        <v>97</v>
      </c>
      <c r="I97" s="37">
        <v>42</v>
      </c>
      <c r="J97" s="37">
        <v>42</v>
      </c>
      <c r="K97" s="37"/>
      <c r="L97" s="37">
        <f t="shared" si="7"/>
        <v>84</v>
      </c>
      <c r="M97" s="37"/>
      <c r="N97" s="17" t="s">
        <v>170</v>
      </c>
      <c r="O97" s="16" t="s">
        <v>179</v>
      </c>
      <c r="P97" s="16" t="s">
        <v>1531</v>
      </c>
      <c r="Q97" s="29"/>
    </row>
    <row r="98" spans="2:17" ht="21.75" customHeight="1">
      <c r="B98" s="80">
        <v>2016</v>
      </c>
      <c r="C98" s="16">
        <v>2</v>
      </c>
      <c r="D98" s="16">
        <v>5</v>
      </c>
      <c r="E98" s="16" t="s">
        <v>3</v>
      </c>
      <c r="F98" s="97" t="s">
        <v>183</v>
      </c>
      <c r="G98" s="36" t="s">
        <v>102</v>
      </c>
      <c r="H98" s="16" t="s">
        <v>97</v>
      </c>
      <c r="I98" s="37">
        <v>35</v>
      </c>
      <c r="J98" s="37">
        <v>35</v>
      </c>
      <c r="K98" s="37"/>
      <c r="L98" s="37">
        <f t="shared" si="7"/>
        <v>70</v>
      </c>
      <c r="M98" s="37"/>
      <c r="N98" s="17" t="s">
        <v>170</v>
      </c>
      <c r="O98" s="16" t="s">
        <v>179</v>
      </c>
      <c r="P98" s="16" t="s">
        <v>1531</v>
      </c>
      <c r="Q98" s="29"/>
    </row>
    <row r="99" spans="2:17" ht="21.75" customHeight="1">
      <c r="B99" s="80">
        <v>2016</v>
      </c>
      <c r="C99" s="34">
        <v>2</v>
      </c>
      <c r="D99" s="34">
        <v>5</v>
      </c>
      <c r="E99" s="16" t="s">
        <v>3</v>
      </c>
      <c r="F99" s="97" t="s">
        <v>184</v>
      </c>
      <c r="G99" s="36" t="s">
        <v>102</v>
      </c>
      <c r="H99" s="16" t="s">
        <v>97</v>
      </c>
      <c r="I99" s="38">
        <v>150</v>
      </c>
      <c r="J99" s="38">
        <v>150</v>
      </c>
      <c r="K99" s="38"/>
      <c r="L99" s="38">
        <f t="shared" si="7"/>
        <v>300</v>
      </c>
      <c r="M99" s="38"/>
      <c r="N99" s="17" t="s">
        <v>170</v>
      </c>
      <c r="O99" s="16" t="s">
        <v>179</v>
      </c>
      <c r="P99" s="16" t="s">
        <v>1531</v>
      </c>
      <c r="Q99" s="29"/>
    </row>
    <row r="100" spans="2:17" ht="21.75" customHeight="1">
      <c r="B100" s="80">
        <v>2016</v>
      </c>
      <c r="C100" s="34">
        <v>2</v>
      </c>
      <c r="D100" s="34">
        <v>5</v>
      </c>
      <c r="E100" s="16" t="s">
        <v>3</v>
      </c>
      <c r="F100" s="97" t="s">
        <v>185</v>
      </c>
      <c r="G100" s="36" t="s">
        <v>102</v>
      </c>
      <c r="H100" s="16" t="s">
        <v>97</v>
      </c>
      <c r="I100" s="38">
        <v>100</v>
      </c>
      <c r="J100" s="38">
        <v>100</v>
      </c>
      <c r="K100" s="38"/>
      <c r="L100" s="38">
        <f t="shared" si="7"/>
        <v>200</v>
      </c>
      <c r="M100" s="38"/>
      <c r="N100" s="17" t="s">
        <v>170</v>
      </c>
      <c r="O100" s="16" t="s">
        <v>179</v>
      </c>
      <c r="P100" s="16" t="s">
        <v>1531</v>
      </c>
      <c r="Q100" s="29"/>
    </row>
    <row r="101" spans="2:17" ht="21.75" customHeight="1">
      <c r="B101" s="80">
        <v>2016</v>
      </c>
      <c r="C101" s="34">
        <v>2</v>
      </c>
      <c r="D101" s="34">
        <v>5</v>
      </c>
      <c r="E101" s="16" t="s">
        <v>3</v>
      </c>
      <c r="F101" s="97" t="s">
        <v>186</v>
      </c>
      <c r="G101" s="36" t="s">
        <v>102</v>
      </c>
      <c r="H101" s="16" t="s">
        <v>97</v>
      </c>
      <c r="I101" s="38">
        <v>60</v>
      </c>
      <c r="J101" s="38">
        <v>60</v>
      </c>
      <c r="K101" s="38"/>
      <c r="L101" s="38">
        <f t="shared" si="7"/>
        <v>120</v>
      </c>
      <c r="M101" s="38"/>
      <c r="N101" s="17" t="s">
        <v>170</v>
      </c>
      <c r="O101" s="16" t="s">
        <v>179</v>
      </c>
      <c r="P101" s="16" t="s">
        <v>1531</v>
      </c>
      <c r="Q101" s="29"/>
    </row>
    <row r="102" spans="2:17" ht="21.75" customHeight="1">
      <c r="B102" s="80">
        <v>2016</v>
      </c>
      <c r="C102" s="34">
        <v>2</v>
      </c>
      <c r="D102" s="34">
        <v>5</v>
      </c>
      <c r="E102" s="16" t="s">
        <v>3</v>
      </c>
      <c r="F102" s="97" t="s">
        <v>187</v>
      </c>
      <c r="G102" s="36" t="s">
        <v>102</v>
      </c>
      <c r="H102" s="16" t="s">
        <v>97</v>
      </c>
      <c r="I102" s="38">
        <v>125</v>
      </c>
      <c r="J102" s="38">
        <v>125</v>
      </c>
      <c r="K102" s="38"/>
      <c r="L102" s="38">
        <f t="shared" si="7"/>
        <v>250</v>
      </c>
      <c r="M102" s="38"/>
      <c r="N102" s="17" t="s">
        <v>170</v>
      </c>
      <c r="O102" s="16" t="s">
        <v>179</v>
      </c>
      <c r="P102" s="16" t="s">
        <v>1531</v>
      </c>
      <c r="Q102" s="29"/>
    </row>
    <row r="103" spans="2:17" ht="21.75" customHeight="1">
      <c r="B103" s="80">
        <v>2016</v>
      </c>
      <c r="C103" s="34">
        <v>2</v>
      </c>
      <c r="D103" s="34">
        <v>5</v>
      </c>
      <c r="E103" s="16" t="s">
        <v>3</v>
      </c>
      <c r="F103" s="97" t="s">
        <v>188</v>
      </c>
      <c r="G103" s="36" t="s">
        <v>102</v>
      </c>
      <c r="H103" s="16" t="s">
        <v>97</v>
      </c>
      <c r="I103" s="38">
        <v>125</v>
      </c>
      <c r="J103" s="38">
        <v>125</v>
      </c>
      <c r="K103" s="38"/>
      <c r="L103" s="38">
        <f t="shared" si="7"/>
        <v>250</v>
      </c>
      <c r="M103" s="38"/>
      <c r="N103" s="17" t="s">
        <v>170</v>
      </c>
      <c r="O103" s="16" t="s">
        <v>179</v>
      </c>
      <c r="P103" s="16" t="s">
        <v>1531</v>
      </c>
      <c r="Q103" s="29"/>
    </row>
    <row r="104" spans="2:17" ht="21.75" customHeight="1">
      <c r="B104" s="80">
        <v>2016</v>
      </c>
      <c r="C104" s="34">
        <v>2</v>
      </c>
      <c r="D104" s="34">
        <v>6</v>
      </c>
      <c r="E104" s="34" t="s">
        <v>54</v>
      </c>
      <c r="F104" s="35" t="s">
        <v>189</v>
      </c>
      <c r="G104" s="36" t="s">
        <v>126</v>
      </c>
      <c r="H104" s="34" t="s">
        <v>97</v>
      </c>
      <c r="I104" s="38">
        <v>500</v>
      </c>
      <c r="J104" s="38">
        <v>500</v>
      </c>
      <c r="K104" s="38"/>
      <c r="L104" s="38">
        <f t="shared" si="7"/>
        <v>1000</v>
      </c>
      <c r="M104" s="38"/>
      <c r="N104" s="34" t="s">
        <v>170</v>
      </c>
      <c r="O104" s="34" t="s">
        <v>179</v>
      </c>
      <c r="P104" s="16" t="s">
        <v>1531</v>
      </c>
      <c r="Q104" s="29"/>
    </row>
    <row r="105" spans="2:17" ht="21.75" customHeight="1">
      <c r="B105" s="80">
        <v>2016</v>
      </c>
      <c r="C105" s="16">
        <v>1</v>
      </c>
      <c r="D105" s="16">
        <v>3</v>
      </c>
      <c r="E105" s="16" t="s">
        <v>3</v>
      </c>
      <c r="F105" s="35" t="s">
        <v>204</v>
      </c>
      <c r="G105" s="36" t="s">
        <v>1</v>
      </c>
      <c r="H105" s="16" t="s">
        <v>2</v>
      </c>
      <c r="I105" s="18">
        <v>20</v>
      </c>
      <c r="J105" s="18"/>
      <c r="K105" s="18"/>
      <c r="L105" s="18">
        <f>SUM(I105:K105)</f>
        <v>20</v>
      </c>
      <c r="M105" s="18"/>
      <c r="N105" s="17" t="s">
        <v>205</v>
      </c>
      <c r="O105" s="16" t="s">
        <v>206</v>
      </c>
      <c r="P105" s="16" t="s">
        <v>1532</v>
      </c>
      <c r="Q105" s="29"/>
    </row>
    <row r="106" spans="2:17" ht="21.75" customHeight="1">
      <c r="B106" s="80">
        <v>2016</v>
      </c>
      <c r="C106" s="51">
        <v>1</v>
      </c>
      <c r="D106" s="51">
        <v>3</v>
      </c>
      <c r="E106" s="51" t="s">
        <v>3</v>
      </c>
      <c r="F106" s="55" t="s">
        <v>207</v>
      </c>
      <c r="G106" s="36" t="s">
        <v>1</v>
      </c>
      <c r="H106" s="16" t="s">
        <v>2</v>
      </c>
      <c r="I106" s="94">
        <v>150</v>
      </c>
      <c r="J106" s="94"/>
      <c r="K106" s="94"/>
      <c r="L106" s="94">
        <v>150</v>
      </c>
      <c r="M106" s="94"/>
      <c r="N106" s="17" t="s">
        <v>205</v>
      </c>
      <c r="O106" s="50" t="s">
        <v>208</v>
      </c>
      <c r="P106" s="16" t="s">
        <v>1532</v>
      </c>
      <c r="Q106" s="29"/>
    </row>
    <row r="107" spans="2:17" ht="21.75" customHeight="1">
      <c r="B107" s="80">
        <v>2016</v>
      </c>
      <c r="C107" s="16">
        <v>1</v>
      </c>
      <c r="D107" s="16">
        <v>3</v>
      </c>
      <c r="E107" s="16" t="s">
        <v>3</v>
      </c>
      <c r="F107" s="35" t="s">
        <v>209</v>
      </c>
      <c r="G107" s="16" t="s">
        <v>126</v>
      </c>
      <c r="H107" s="16" t="s">
        <v>2</v>
      </c>
      <c r="I107" s="18">
        <v>1438</v>
      </c>
      <c r="J107" s="18"/>
      <c r="K107" s="18"/>
      <c r="L107" s="18">
        <f>SUM(I107:K107)</f>
        <v>1438</v>
      </c>
      <c r="M107" s="18"/>
      <c r="N107" s="17" t="s">
        <v>205</v>
      </c>
      <c r="O107" s="16" t="s">
        <v>206</v>
      </c>
      <c r="P107" s="16" t="s">
        <v>1532</v>
      </c>
      <c r="Q107" s="29"/>
    </row>
    <row r="108" spans="2:17" ht="21.75" customHeight="1">
      <c r="B108" s="80">
        <v>2016</v>
      </c>
      <c r="C108" s="16">
        <v>2</v>
      </c>
      <c r="D108" s="16">
        <v>5</v>
      </c>
      <c r="E108" s="16" t="s">
        <v>3</v>
      </c>
      <c r="F108" s="35" t="s">
        <v>210</v>
      </c>
      <c r="G108" s="16" t="s">
        <v>1</v>
      </c>
      <c r="H108" s="16" t="s">
        <v>2</v>
      </c>
      <c r="I108" s="18">
        <v>200</v>
      </c>
      <c r="J108" s="18"/>
      <c r="K108" s="18"/>
      <c r="L108" s="18">
        <v>200</v>
      </c>
      <c r="M108" s="18"/>
      <c r="N108" s="17" t="s">
        <v>211</v>
      </c>
      <c r="O108" s="16" t="s">
        <v>212</v>
      </c>
      <c r="P108" s="16" t="s">
        <v>1533</v>
      </c>
      <c r="Q108" s="29" t="s">
        <v>1610</v>
      </c>
    </row>
    <row r="109" spans="2:17" ht="21.75" customHeight="1">
      <c r="B109" s="80">
        <v>2016</v>
      </c>
      <c r="C109" s="16">
        <v>1</v>
      </c>
      <c r="D109" s="16">
        <v>1</v>
      </c>
      <c r="E109" s="16" t="s">
        <v>3</v>
      </c>
      <c r="F109" s="35" t="s">
        <v>1399</v>
      </c>
      <c r="G109" s="36" t="s">
        <v>617</v>
      </c>
      <c r="H109" s="16" t="s">
        <v>2</v>
      </c>
      <c r="I109" s="18">
        <v>1900</v>
      </c>
      <c r="J109" s="18"/>
      <c r="K109" s="18"/>
      <c r="L109" s="18">
        <f t="shared" ref="L109:L118" si="8">SUM(I109:K109)</f>
        <v>1900</v>
      </c>
      <c r="M109" s="18"/>
      <c r="N109" s="17" t="s">
        <v>1400</v>
      </c>
      <c r="O109" s="16" t="s">
        <v>1401</v>
      </c>
      <c r="P109" s="16" t="s">
        <v>1402</v>
      </c>
      <c r="Q109" s="29"/>
    </row>
    <row r="110" spans="2:17" ht="21.75" customHeight="1">
      <c r="B110" s="80">
        <v>2016</v>
      </c>
      <c r="C110" s="16">
        <v>1</v>
      </c>
      <c r="D110" s="16">
        <v>1</v>
      </c>
      <c r="E110" s="16" t="s">
        <v>3</v>
      </c>
      <c r="F110" s="35" t="s">
        <v>1403</v>
      </c>
      <c r="G110" s="36" t="s">
        <v>1217</v>
      </c>
      <c r="H110" s="16" t="s">
        <v>1206</v>
      </c>
      <c r="I110" s="18">
        <v>2474</v>
      </c>
      <c r="J110" s="18">
        <v>600</v>
      </c>
      <c r="K110" s="18"/>
      <c r="L110" s="18">
        <f t="shared" si="8"/>
        <v>3074</v>
      </c>
      <c r="M110" s="18">
        <v>1085</v>
      </c>
      <c r="N110" s="17" t="s">
        <v>1400</v>
      </c>
      <c r="O110" s="16" t="s">
        <v>1404</v>
      </c>
      <c r="P110" s="16" t="s">
        <v>1405</v>
      </c>
      <c r="Q110" s="29" t="s">
        <v>1611</v>
      </c>
    </row>
    <row r="111" spans="2:17" ht="21.75" customHeight="1">
      <c r="B111" s="80">
        <v>2016</v>
      </c>
      <c r="C111" s="16">
        <v>1</v>
      </c>
      <c r="D111" s="16">
        <v>3</v>
      </c>
      <c r="E111" s="16" t="s">
        <v>3</v>
      </c>
      <c r="F111" s="35" t="s">
        <v>1406</v>
      </c>
      <c r="G111" s="36" t="s">
        <v>617</v>
      </c>
      <c r="H111" s="16" t="s">
        <v>2</v>
      </c>
      <c r="I111" s="18">
        <v>100</v>
      </c>
      <c r="J111" s="18"/>
      <c r="K111" s="18"/>
      <c r="L111" s="18">
        <f t="shared" si="8"/>
        <v>100</v>
      </c>
      <c r="M111" s="18"/>
      <c r="N111" s="17" t="s">
        <v>1400</v>
      </c>
      <c r="O111" s="16" t="s">
        <v>1401</v>
      </c>
      <c r="P111" s="16" t="s">
        <v>1402</v>
      </c>
      <c r="Q111" s="29"/>
    </row>
    <row r="112" spans="2:17" ht="21.75" customHeight="1">
      <c r="B112" s="80">
        <v>2016</v>
      </c>
      <c r="C112" s="16">
        <v>1</v>
      </c>
      <c r="D112" s="16">
        <v>3</v>
      </c>
      <c r="E112" s="16" t="s">
        <v>1208</v>
      </c>
      <c r="F112" s="35" t="s">
        <v>1407</v>
      </c>
      <c r="G112" s="16" t="s">
        <v>1217</v>
      </c>
      <c r="H112" s="16" t="s">
        <v>2</v>
      </c>
      <c r="I112" s="18">
        <v>100</v>
      </c>
      <c r="J112" s="18">
        <v>100</v>
      </c>
      <c r="K112" s="18"/>
      <c r="L112" s="18">
        <f t="shared" si="8"/>
        <v>200</v>
      </c>
      <c r="M112" s="18">
        <v>100</v>
      </c>
      <c r="N112" s="17" t="s">
        <v>1400</v>
      </c>
      <c r="O112" s="16" t="s">
        <v>1404</v>
      </c>
      <c r="P112" s="16" t="s">
        <v>1405</v>
      </c>
      <c r="Q112" s="29"/>
    </row>
    <row r="113" spans="2:17" ht="21.75" customHeight="1">
      <c r="B113" s="80">
        <v>2016</v>
      </c>
      <c r="C113" s="16">
        <v>1</v>
      </c>
      <c r="D113" s="16">
        <v>3</v>
      </c>
      <c r="E113" s="16" t="s">
        <v>1208</v>
      </c>
      <c r="F113" s="35" t="s">
        <v>1408</v>
      </c>
      <c r="G113" s="16" t="s">
        <v>1217</v>
      </c>
      <c r="H113" s="16" t="s">
        <v>1206</v>
      </c>
      <c r="I113" s="18">
        <v>51</v>
      </c>
      <c r="J113" s="18">
        <v>61</v>
      </c>
      <c r="K113" s="18"/>
      <c r="L113" s="18">
        <f t="shared" si="8"/>
        <v>112</v>
      </c>
      <c r="M113" s="18">
        <v>51</v>
      </c>
      <c r="N113" s="17" t="s">
        <v>1400</v>
      </c>
      <c r="O113" s="16" t="s">
        <v>1404</v>
      </c>
      <c r="P113" s="16" t="s">
        <v>1405</v>
      </c>
      <c r="Q113" s="29"/>
    </row>
    <row r="114" spans="2:17" ht="21.75" customHeight="1">
      <c r="B114" s="80">
        <v>2016</v>
      </c>
      <c r="C114" s="16">
        <v>1</v>
      </c>
      <c r="D114" s="16">
        <v>3</v>
      </c>
      <c r="E114" s="16" t="s">
        <v>1208</v>
      </c>
      <c r="F114" s="35" t="s">
        <v>1409</v>
      </c>
      <c r="G114" s="16" t="s">
        <v>1217</v>
      </c>
      <c r="H114" s="16" t="s">
        <v>0</v>
      </c>
      <c r="I114" s="18">
        <v>20</v>
      </c>
      <c r="J114" s="18">
        <v>10</v>
      </c>
      <c r="K114" s="18"/>
      <c r="L114" s="18">
        <f t="shared" si="8"/>
        <v>30</v>
      </c>
      <c r="M114" s="18">
        <v>20</v>
      </c>
      <c r="N114" s="17" t="s">
        <v>1400</v>
      </c>
      <c r="O114" s="16" t="s">
        <v>1404</v>
      </c>
      <c r="P114" s="16" t="s">
        <v>1405</v>
      </c>
      <c r="Q114" s="29"/>
    </row>
    <row r="115" spans="2:17" ht="21.75" customHeight="1">
      <c r="B115" s="80">
        <v>2016</v>
      </c>
      <c r="C115" s="16">
        <v>1</v>
      </c>
      <c r="D115" s="16">
        <v>3</v>
      </c>
      <c r="E115" s="16" t="s">
        <v>1208</v>
      </c>
      <c r="F115" s="35" t="s">
        <v>1410</v>
      </c>
      <c r="G115" s="16" t="s">
        <v>1217</v>
      </c>
      <c r="H115" s="16" t="s">
        <v>1210</v>
      </c>
      <c r="I115" s="18">
        <v>20</v>
      </c>
      <c r="J115" s="18">
        <v>10</v>
      </c>
      <c r="K115" s="18"/>
      <c r="L115" s="18">
        <f t="shared" si="8"/>
        <v>30</v>
      </c>
      <c r="M115" s="18">
        <v>20</v>
      </c>
      <c r="N115" s="17" t="s">
        <v>1400</v>
      </c>
      <c r="O115" s="16" t="s">
        <v>1404</v>
      </c>
      <c r="P115" s="16" t="s">
        <v>1405</v>
      </c>
      <c r="Q115" s="29"/>
    </row>
    <row r="116" spans="2:17" ht="21.75" customHeight="1">
      <c r="B116" s="80">
        <v>2016</v>
      </c>
      <c r="C116" s="16">
        <v>1</v>
      </c>
      <c r="D116" s="16">
        <v>3</v>
      </c>
      <c r="E116" s="16" t="s">
        <v>3</v>
      </c>
      <c r="F116" s="35" t="s">
        <v>1411</v>
      </c>
      <c r="G116" s="36" t="s">
        <v>126</v>
      </c>
      <c r="H116" s="16" t="s">
        <v>2</v>
      </c>
      <c r="I116" s="18">
        <v>200</v>
      </c>
      <c r="J116" s="18"/>
      <c r="K116" s="18"/>
      <c r="L116" s="18">
        <f>SUM(I116:K116)</f>
        <v>200</v>
      </c>
      <c r="M116" s="18"/>
      <c r="N116" s="17" t="s">
        <v>1400</v>
      </c>
      <c r="O116" s="16" t="s">
        <v>1412</v>
      </c>
      <c r="P116" s="16" t="s">
        <v>1413</v>
      </c>
      <c r="Q116" s="29"/>
    </row>
    <row r="117" spans="2:17" ht="21.75" customHeight="1">
      <c r="B117" s="80">
        <v>2016</v>
      </c>
      <c r="C117" s="16">
        <v>1</v>
      </c>
      <c r="D117" s="16" t="s">
        <v>1414</v>
      </c>
      <c r="E117" s="16" t="s">
        <v>1208</v>
      </c>
      <c r="F117" s="35" t="s">
        <v>1415</v>
      </c>
      <c r="G117" s="16" t="s">
        <v>165</v>
      </c>
      <c r="H117" s="16" t="s">
        <v>1210</v>
      </c>
      <c r="I117" s="18">
        <v>10</v>
      </c>
      <c r="J117" s="18"/>
      <c r="K117" s="18"/>
      <c r="L117" s="18">
        <f t="shared" si="8"/>
        <v>10</v>
      </c>
      <c r="M117" s="18">
        <v>10</v>
      </c>
      <c r="N117" s="17" t="s">
        <v>1400</v>
      </c>
      <c r="O117" s="16" t="s">
        <v>1416</v>
      </c>
      <c r="P117" s="16" t="s">
        <v>1417</v>
      </c>
      <c r="Q117" s="29"/>
    </row>
    <row r="118" spans="2:17" ht="21.75" customHeight="1">
      <c r="B118" s="80">
        <v>2016</v>
      </c>
      <c r="C118" s="16">
        <v>1</v>
      </c>
      <c r="D118" s="16" t="s">
        <v>1418</v>
      </c>
      <c r="E118" s="16" t="s">
        <v>1208</v>
      </c>
      <c r="F118" s="35" t="s">
        <v>1419</v>
      </c>
      <c r="G118" s="16" t="s">
        <v>1217</v>
      </c>
      <c r="H118" s="16" t="s">
        <v>1206</v>
      </c>
      <c r="I118" s="18">
        <v>96</v>
      </c>
      <c r="J118" s="18"/>
      <c r="K118" s="18"/>
      <c r="L118" s="18">
        <f t="shared" si="8"/>
        <v>96</v>
      </c>
      <c r="M118" s="18">
        <v>96</v>
      </c>
      <c r="N118" s="17" t="s">
        <v>1400</v>
      </c>
      <c r="O118" s="16" t="s">
        <v>1404</v>
      </c>
      <c r="P118" s="16" t="s">
        <v>1405</v>
      </c>
      <c r="Q118" s="29"/>
    </row>
    <row r="119" spans="2:17" ht="21.75" customHeight="1">
      <c r="B119" s="80">
        <v>2016</v>
      </c>
      <c r="C119" s="16">
        <v>1</v>
      </c>
      <c r="D119" s="16">
        <v>5</v>
      </c>
      <c r="E119" s="16" t="s">
        <v>3</v>
      </c>
      <c r="F119" s="35" t="s">
        <v>1420</v>
      </c>
      <c r="G119" s="36" t="s">
        <v>617</v>
      </c>
      <c r="H119" s="16" t="s">
        <v>2</v>
      </c>
      <c r="I119" s="18">
        <v>120</v>
      </c>
      <c r="J119" s="18"/>
      <c r="K119" s="18"/>
      <c r="L119" s="18">
        <f t="shared" ref="L119:L124" si="9">SUM(I119:K119)</f>
        <v>120</v>
      </c>
      <c r="M119" s="18"/>
      <c r="N119" s="17" t="s">
        <v>1400</v>
      </c>
      <c r="O119" s="16" t="s">
        <v>1412</v>
      </c>
      <c r="P119" s="16" t="s">
        <v>1413</v>
      </c>
      <c r="Q119" s="29"/>
    </row>
    <row r="120" spans="2:17" ht="21.75" customHeight="1">
      <c r="B120" s="80">
        <v>2016</v>
      </c>
      <c r="C120" s="16">
        <v>2</v>
      </c>
      <c r="D120" s="16" t="s">
        <v>1421</v>
      </c>
      <c r="E120" s="16" t="s">
        <v>3</v>
      </c>
      <c r="F120" s="35" t="s">
        <v>1422</v>
      </c>
      <c r="G120" s="36" t="s">
        <v>1</v>
      </c>
      <c r="H120" s="16" t="s">
        <v>2</v>
      </c>
      <c r="I120" s="18">
        <v>124</v>
      </c>
      <c r="J120" s="18"/>
      <c r="K120" s="18"/>
      <c r="L120" s="18">
        <f t="shared" si="9"/>
        <v>124</v>
      </c>
      <c r="M120" s="18"/>
      <c r="N120" s="17" t="s">
        <v>1423</v>
      </c>
      <c r="O120" s="16" t="s">
        <v>1424</v>
      </c>
      <c r="P120" s="16" t="s">
        <v>1425</v>
      </c>
      <c r="Q120" s="29"/>
    </row>
    <row r="121" spans="2:17" ht="21.75" customHeight="1">
      <c r="B121" s="80">
        <v>2016</v>
      </c>
      <c r="C121" s="16">
        <v>2</v>
      </c>
      <c r="D121" s="16" t="s">
        <v>1421</v>
      </c>
      <c r="E121" s="16" t="s">
        <v>3</v>
      </c>
      <c r="F121" s="35" t="s">
        <v>1422</v>
      </c>
      <c r="G121" s="16" t="s">
        <v>1</v>
      </c>
      <c r="H121" s="16" t="s">
        <v>2</v>
      </c>
      <c r="I121" s="18">
        <v>83</v>
      </c>
      <c r="J121" s="18"/>
      <c r="K121" s="18"/>
      <c r="L121" s="18">
        <f t="shared" si="9"/>
        <v>83</v>
      </c>
      <c r="M121" s="18"/>
      <c r="N121" s="17" t="s">
        <v>1423</v>
      </c>
      <c r="O121" s="16" t="s">
        <v>1424</v>
      </c>
      <c r="P121" s="16" t="s">
        <v>1425</v>
      </c>
      <c r="Q121" s="29"/>
    </row>
    <row r="122" spans="2:17" ht="21.75" customHeight="1">
      <c r="B122" s="80">
        <v>2016</v>
      </c>
      <c r="C122" s="16">
        <v>2</v>
      </c>
      <c r="D122" s="16">
        <v>7</v>
      </c>
      <c r="E122" s="16" t="s">
        <v>1208</v>
      </c>
      <c r="F122" s="35" t="s">
        <v>1426</v>
      </c>
      <c r="G122" s="16" t="s">
        <v>102</v>
      </c>
      <c r="H122" s="16" t="s">
        <v>1206</v>
      </c>
      <c r="I122" s="18">
        <v>1200</v>
      </c>
      <c r="J122" s="18">
        <v>1200</v>
      </c>
      <c r="K122" s="18"/>
      <c r="L122" s="18">
        <f t="shared" si="9"/>
        <v>2400</v>
      </c>
      <c r="M122" s="18">
        <v>200</v>
      </c>
      <c r="N122" s="17" t="s">
        <v>1400</v>
      </c>
      <c r="O122" s="16" t="s">
        <v>1404</v>
      </c>
      <c r="P122" s="16" t="s">
        <v>1405</v>
      </c>
      <c r="Q122" s="29" t="s">
        <v>1612</v>
      </c>
    </row>
    <row r="123" spans="2:17" ht="21.75" customHeight="1">
      <c r="B123" s="80">
        <v>2016</v>
      </c>
      <c r="C123" s="16">
        <v>1</v>
      </c>
      <c r="D123" s="16">
        <v>2</v>
      </c>
      <c r="E123" s="16" t="s">
        <v>3</v>
      </c>
      <c r="F123" s="35" t="s">
        <v>213</v>
      </c>
      <c r="G123" s="36" t="s">
        <v>1</v>
      </c>
      <c r="H123" s="16" t="s">
        <v>0</v>
      </c>
      <c r="I123" s="18">
        <v>22</v>
      </c>
      <c r="J123" s="18"/>
      <c r="K123" s="18"/>
      <c r="L123" s="18">
        <f t="shared" si="9"/>
        <v>22</v>
      </c>
      <c r="M123" s="18"/>
      <c r="N123" s="17" t="s">
        <v>214</v>
      </c>
      <c r="O123" s="16" t="s">
        <v>215</v>
      </c>
      <c r="P123" s="16" t="s">
        <v>216</v>
      </c>
      <c r="Q123" s="29"/>
    </row>
    <row r="124" spans="2:17" ht="21.75" customHeight="1">
      <c r="B124" s="80">
        <v>2016</v>
      </c>
      <c r="C124" s="16">
        <v>1</v>
      </c>
      <c r="D124" s="16">
        <v>3</v>
      </c>
      <c r="E124" s="16" t="s">
        <v>54</v>
      </c>
      <c r="F124" s="35" t="s">
        <v>217</v>
      </c>
      <c r="G124" s="16" t="s">
        <v>1</v>
      </c>
      <c r="H124" s="16" t="s">
        <v>0</v>
      </c>
      <c r="I124" s="18">
        <v>13</v>
      </c>
      <c r="J124" s="18"/>
      <c r="K124" s="18"/>
      <c r="L124" s="18">
        <f t="shared" si="9"/>
        <v>13</v>
      </c>
      <c r="M124" s="18"/>
      <c r="N124" s="17" t="s">
        <v>214</v>
      </c>
      <c r="O124" s="16" t="s">
        <v>218</v>
      </c>
      <c r="P124" s="16" t="s">
        <v>219</v>
      </c>
      <c r="Q124" s="29"/>
    </row>
    <row r="125" spans="2:17" ht="21.75" customHeight="1">
      <c r="B125" s="80">
        <v>2016</v>
      </c>
      <c r="C125" s="16">
        <v>1</v>
      </c>
      <c r="D125" s="34">
        <v>3</v>
      </c>
      <c r="E125" s="34" t="s">
        <v>112</v>
      </c>
      <c r="F125" s="78" t="s">
        <v>220</v>
      </c>
      <c r="G125" s="16" t="s">
        <v>1</v>
      </c>
      <c r="H125" s="34" t="s">
        <v>221</v>
      </c>
      <c r="I125" s="38">
        <v>10</v>
      </c>
      <c r="J125" s="37"/>
      <c r="K125" s="37"/>
      <c r="L125" s="37">
        <v>10</v>
      </c>
      <c r="M125" s="37"/>
      <c r="N125" s="16" t="s">
        <v>214</v>
      </c>
      <c r="O125" s="16" t="s">
        <v>222</v>
      </c>
      <c r="P125" s="16" t="s">
        <v>223</v>
      </c>
      <c r="Q125" s="29"/>
    </row>
    <row r="126" spans="2:17" ht="21.75" customHeight="1">
      <c r="B126" s="80">
        <v>2016</v>
      </c>
      <c r="C126" s="16">
        <v>1</v>
      </c>
      <c r="D126" s="16">
        <v>3</v>
      </c>
      <c r="E126" s="16" t="s">
        <v>54</v>
      </c>
      <c r="F126" s="78" t="s">
        <v>224</v>
      </c>
      <c r="G126" s="16" t="s">
        <v>1</v>
      </c>
      <c r="H126" s="34" t="s">
        <v>97</v>
      </c>
      <c r="I126" s="37">
        <v>100</v>
      </c>
      <c r="J126" s="37"/>
      <c r="K126" s="37"/>
      <c r="L126" s="37">
        <v>100</v>
      </c>
      <c r="M126" s="37"/>
      <c r="N126" s="16" t="s">
        <v>214</v>
      </c>
      <c r="O126" s="16" t="s">
        <v>222</v>
      </c>
      <c r="P126" s="16" t="s">
        <v>223</v>
      </c>
      <c r="Q126" s="29"/>
    </row>
    <row r="127" spans="2:17" ht="21.75" customHeight="1">
      <c r="B127" s="80">
        <v>2016</v>
      </c>
      <c r="C127" s="16">
        <v>2</v>
      </c>
      <c r="D127" s="16">
        <v>4</v>
      </c>
      <c r="E127" s="16" t="s">
        <v>54</v>
      </c>
      <c r="F127" s="35" t="s">
        <v>225</v>
      </c>
      <c r="G127" s="16" t="s">
        <v>226</v>
      </c>
      <c r="H127" s="16" t="s">
        <v>2</v>
      </c>
      <c r="I127" s="18">
        <v>35</v>
      </c>
      <c r="J127" s="18"/>
      <c r="K127" s="18"/>
      <c r="L127" s="18">
        <f>SUM(I127:K127)</f>
        <v>35</v>
      </c>
      <c r="M127" s="18"/>
      <c r="N127" s="17" t="s">
        <v>214</v>
      </c>
      <c r="O127" s="16" t="s">
        <v>218</v>
      </c>
      <c r="P127" s="16" t="s">
        <v>219</v>
      </c>
      <c r="Q127" s="29"/>
    </row>
    <row r="128" spans="2:17" ht="21.75" customHeight="1">
      <c r="B128" s="80">
        <v>2016</v>
      </c>
      <c r="C128" s="16">
        <v>2</v>
      </c>
      <c r="D128" s="16">
        <v>5</v>
      </c>
      <c r="E128" s="16" t="s">
        <v>3</v>
      </c>
      <c r="F128" s="35" t="s">
        <v>249</v>
      </c>
      <c r="G128" s="36" t="s">
        <v>126</v>
      </c>
      <c r="H128" s="16" t="s">
        <v>2</v>
      </c>
      <c r="I128" s="18">
        <v>200</v>
      </c>
      <c r="J128" s="18"/>
      <c r="K128" s="18"/>
      <c r="L128" s="18">
        <f>SUM(I128:K128)</f>
        <v>200</v>
      </c>
      <c r="M128" s="18"/>
      <c r="N128" s="17" t="s">
        <v>250</v>
      </c>
      <c r="O128" s="16" t="s">
        <v>251</v>
      </c>
      <c r="P128" s="16" t="s">
        <v>1534</v>
      </c>
      <c r="Q128" s="29"/>
    </row>
    <row r="129" spans="2:17" ht="21.75" customHeight="1">
      <c r="B129" s="80">
        <v>2016</v>
      </c>
      <c r="C129" s="16">
        <v>2</v>
      </c>
      <c r="D129" s="16">
        <v>5</v>
      </c>
      <c r="E129" s="16" t="s">
        <v>77</v>
      </c>
      <c r="F129" s="35" t="s">
        <v>249</v>
      </c>
      <c r="G129" s="36" t="s">
        <v>126</v>
      </c>
      <c r="H129" s="16" t="s">
        <v>2</v>
      </c>
      <c r="I129" s="18">
        <v>60</v>
      </c>
      <c r="J129" s="18"/>
      <c r="K129" s="18"/>
      <c r="L129" s="18">
        <v>60</v>
      </c>
      <c r="M129" s="18"/>
      <c r="N129" s="17" t="s">
        <v>250</v>
      </c>
      <c r="O129" s="16" t="s">
        <v>251</v>
      </c>
      <c r="P129" s="16" t="s">
        <v>1534</v>
      </c>
      <c r="Q129" s="29"/>
    </row>
    <row r="130" spans="2:17" ht="21.75" customHeight="1">
      <c r="B130" s="80">
        <v>2016</v>
      </c>
      <c r="C130" s="16">
        <v>2</v>
      </c>
      <c r="D130" s="16">
        <v>4</v>
      </c>
      <c r="E130" s="16" t="s">
        <v>3</v>
      </c>
      <c r="F130" s="35" t="s">
        <v>280</v>
      </c>
      <c r="G130" s="36" t="s">
        <v>281</v>
      </c>
      <c r="H130" s="16" t="s">
        <v>97</v>
      </c>
      <c r="I130" s="18">
        <v>56</v>
      </c>
      <c r="J130" s="18"/>
      <c r="K130" s="18"/>
      <c r="L130" s="18">
        <f>SUM(I130:K130)</f>
        <v>56</v>
      </c>
      <c r="M130" s="18">
        <v>56</v>
      </c>
      <c r="N130" s="17" t="s">
        <v>282</v>
      </c>
      <c r="O130" s="16" t="s">
        <v>283</v>
      </c>
      <c r="P130" s="16" t="s">
        <v>1535</v>
      </c>
      <c r="Q130" s="29"/>
    </row>
    <row r="131" spans="2:17" ht="21.75" customHeight="1">
      <c r="B131" s="80">
        <v>2016</v>
      </c>
      <c r="C131" s="16">
        <v>1</v>
      </c>
      <c r="D131" s="16" t="s">
        <v>326</v>
      </c>
      <c r="E131" s="16" t="s">
        <v>54</v>
      </c>
      <c r="F131" s="35" t="s">
        <v>327</v>
      </c>
      <c r="G131" s="36" t="s">
        <v>96</v>
      </c>
      <c r="H131" s="16" t="s">
        <v>2</v>
      </c>
      <c r="I131" s="54">
        <v>2043</v>
      </c>
      <c r="J131" s="54">
        <v>4270</v>
      </c>
      <c r="K131" s="54"/>
      <c r="L131" s="54">
        <f>SUM(I131:K131)</f>
        <v>6313</v>
      </c>
      <c r="M131" s="54">
        <v>2000</v>
      </c>
      <c r="N131" s="17" t="s">
        <v>328</v>
      </c>
      <c r="O131" s="16" t="s">
        <v>329</v>
      </c>
      <c r="P131" s="16" t="s">
        <v>330</v>
      </c>
      <c r="Q131" s="29"/>
    </row>
    <row r="132" spans="2:17" ht="21.75" customHeight="1">
      <c r="B132" s="80">
        <v>2016</v>
      </c>
      <c r="C132" s="16">
        <v>1</v>
      </c>
      <c r="D132" s="16" t="s">
        <v>326</v>
      </c>
      <c r="E132" s="16" t="s">
        <v>54</v>
      </c>
      <c r="F132" s="35" t="s">
        <v>331</v>
      </c>
      <c r="G132" s="16" t="s">
        <v>96</v>
      </c>
      <c r="H132" s="16" t="s">
        <v>97</v>
      </c>
      <c r="I132" s="54">
        <v>350</v>
      </c>
      <c r="J132" s="54">
        <v>450</v>
      </c>
      <c r="K132" s="54"/>
      <c r="L132" s="54">
        <f>SUM(I132:K132)</f>
        <v>800</v>
      </c>
      <c r="M132" s="54">
        <v>800</v>
      </c>
      <c r="N132" s="17" t="s">
        <v>328</v>
      </c>
      <c r="O132" s="16" t="s">
        <v>329</v>
      </c>
      <c r="P132" s="16" t="s">
        <v>330</v>
      </c>
      <c r="Q132" s="29"/>
    </row>
    <row r="133" spans="2:17" ht="21.75" customHeight="1">
      <c r="B133" s="80">
        <v>2016</v>
      </c>
      <c r="C133" s="16">
        <v>1</v>
      </c>
      <c r="D133" s="16" t="s">
        <v>326</v>
      </c>
      <c r="E133" s="16" t="s">
        <v>3</v>
      </c>
      <c r="F133" s="35" t="s">
        <v>332</v>
      </c>
      <c r="G133" s="36" t="s">
        <v>96</v>
      </c>
      <c r="H133" s="16" t="s">
        <v>2</v>
      </c>
      <c r="I133" s="54">
        <v>20</v>
      </c>
      <c r="J133" s="54">
        <v>60</v>
      </c>
      <c r="K133" s="54"/>
      <c r="L133" s="54">
        <f>SUM(I133:K133)</f>
        <v>80</v>
      </c>
      <c r="M133" s="54">
        <v>20</v>
      </c>
      <c r="N133" s="17" t="s">
        <v>328</v>
      </c>
      <c r="O133" s="16" t="s">
        <v>329</v>
      </c>
      <c r="P133" s="16" t="s">
        <v>330</v>
      </c>
      <c r="Q133" s="29"/>
    </row>
    <row r="134" spans="2:17" ht="21.75" customHeight="1">
      <c r="B134" s="80">
        <v>2016</v>
      </c>
      <c r="C134" s="16">
        <v>1</v>
      </c>
      <c r="D134" s="16" t="s">
        <v>333</v>
      </c>
      <c r="E134" s="16" t="s">
        <v>3</v>
      </c>
      <c r="F134" s="35" t="s">
        <v>334</v>
      </c>
      <c r="G134" s="16" t="s">
        <v>102</v>
      </c>
      <c r="H134" s="16" t="s">
        <v>2</v>
      </c>
      <c r="I134" s="54">
        <v>30</v>
      </c>
      <c r="J134" s="54">
        <v>20</v>
      </c>
      <c r="K134" s="54"/>
      <c r="L134" s="54">
        <f t="shared" ref="L134:L149" si="10">SUM(I134:K134)</f>
        <v>50</v>
      </c>
      <c r="M134" s="54">
        <v>30</v>
      </c>
      <c r="N134" s="17" t="s">
        <v>328</v>
      </c>
      <c r="O134" s="16" t="s">
        <v>329</v>
      </c>
      <c r="P134" s="16" t="s">
        <v>330</v>
      </c>
      <c r="Q134" s="29"/>
    </row>
    <row r="135" spans="2:17" ht="21.75" customHeight="1">
      <c r="B135" s="80">
        <v>2016</v>
      </c>
      <c r="C135" s="16">
        <v>1</v>
      </c>
      <c r="D135" s="16" t="s">
        <v>333</v>
      </c>
      <c r="E135" s="16" t="s">
        <v>3</v>
      </c>
      <c r="F135" s="35" t="s">
        <v>335</v>
      </c>
      <c r="G135" s="16" t="s">
        <v>102</v>
      </c>
      <c r="H135" s="16" t="s">
        <v>2</v>
      </c>
      <c r="I135" s="54">
        <v>10</v>
      </c>
      <c r="J135" s="54">
        <v>40</v>
      </c>
      <c r="K135" s="54"/>
      <c r="L135" s="54">
        <f t="shared" si="10"/>
        <v>50</v>
      </c>
      <c r="M135" s="54">
        <v>10</v>
      </c>
      <c r="N135" s="17" t="s">
        <v>328</v>
      </c>
      <c r="O135" s="16" t="s">
        <v>329</v>
      </c>
      <c r="P135" s="16" t="s">
        <v>330</v>
      </c>
      <c r="Q135" s="29"/>
    </row>
    <row r="136" spans="2:17" ht="21.75" customHeight="1">
      <c r="B136" s="80">
        <v>2016</v>
      </c>
      <c r="C136" s="16">
        <v>1</v>
      </c>
      <c r="D136" s="16" t="s">
        <v>333</v>
      </c>
      <c r="E136" s="16" t="s">
        <v>54</v>
      </c>
      <c r="F136" s="35" t="s">
        <v>336</v>
      </c>
      <c r="G136" s="16" t="s">
        <v>102</v>
      </c>
      <c r="H136" s="16" t="s">
        <v>2</v>
      </c>
      <c r="I136" s="54">
        <v>10</v>
      </c>
      <c r="J136" s="54">
        <v>20</v>
      </c>
      <c r="K136" s="54"/>
      <c r="L136" s="54">
        <f t="shared" si="10"/>
        <v>30</v>
      </c>
      <c r="M136" s="54">
        <v>10</v>
      </c>
      <c r="N136" s="17" t="s">
        <v>328</v>
      </c>
      <c r="O136" s="16" t="s">
        <v>329</v>
      </c>
      <c r="P136" s="16" t="s">
        <v>330</v>
      </c>
      <c r="Q136" s="29"/>
    </row>
    <row r="137" spans="2:17" ht="21.75" customHeight="1">
      <c r="B137" s="80">
        <v>2016</v>
      </c>
      <c r="C137" s="16">
        <v>1</v>
      </c>
      <c r="D137" s="16" t="s">
        <v>333</v>
      </c>
      <c r="E137" s="16" t="s">
        <v>3</v>
      </c>
      <c r="F137" s="35" t="s">
        <v>337</v>
      </c>
      <c r="G137" s="16" t="s">
        <v>102</v>
      </c>
      <c r="H137" s="16" t="s">
        <v>2</v>
      </c>
      <c r="I137" s="54">
        <v>30</v>
      </c>
      <c r="J137" s="54">
        <v>60</v>
      </c>
      <c r="K137" s="54"/>
      <c r="L137" s="54">
        <f t="shared" si="10"/>
        <v>90</v>
      </c>
      <c r="M137" s="54">
        <v>30</v>
      </c>
      <c r="N137" s="17" t="s">
        <v>328</v>
      </c>
      <c r="O137" s="16" t="s">
        <v>329</v>
      </c>
      <c r="P137" s="16" t="s">
        <v>330</v>
      </c>
      <c r="Q137" s="29"/>
    </row>
    <row r="138" spans="2:17" ht="21.75" customHeight="1">
      <c r="B138" s="80">
        <v>2016</v>
      </c>
      <c r="C138" s="16">
        <v>1</v>
      </c>
      <c r="D138" s="16" t="s">
        <v>333</v>
      </c>
      <c r="E138" s="16" t="s">
        <v>3</v>
      </c>
      <c r="F138" s="35" t="s">
        <v>338</v>
      </c>
      <c r="G138" s="16" t="s">
        <v>102</v>
      </c>
      <c r="H138" s="16" t="s">
        <v>2</v>
      </c>
      <c r="I138" s="54">
        <v>35</v>
      </c>
      <c r="J138" s="54">
        <v>95</v>
      </c>
      <c r="K138" s="54"/>
      <c r="L138" s="54">
        <f t="shared" si="10"/>
        <v>130</v>
      </c>
      <c r="M138" s="54">
        <v>35</v>
      </c>
      <c r="N138" s="17" t="s">
        <v>328</v>
      </c>
      <c r="O138" s="16" t="s">
        <v>329</v>
      </c>
      <c r="P138" s="16" t="s">
        <v>330</v>
      </c>
      <c r="Q138" s="29"/>
    </row>
    <row r="139" spans="2:17" ht="21.75" customHeight="1">
      <c r="B139" s="80">
        <v>2016</v>
      </c>
      <c r="C139" s="16">
        <v>1</v>
      </c>
      <c r="D139" s="16" t="s">
        <v>333</v>
      </c>
      <c r="E139" s="16" t="s">
        <v>54</v>
      </c>
      <c r="F139" s="35" t="s">
        <v>339</v>
      </c>
      <c r="G139" s="16" t="s">
        <v>102</v>
      </c>
      <c r="H139" s="16" t="s">
        <v>2</v>
      </c>
      <c r="I139" s="54">
        <v>10</v>
      </c>
      <c r="J139" s="54">
        <v>40</v>
      </c>
      <c r="K139" s="54"/>
      <c r="L139" s="54">
        <f>SUM(I139:K139)</f>
        <v>50</v>
      </c>
      <c r="M139" s="54">
        <v>10</v>
      </c>
      <c r="N139" s="17" t="s">
        <v>328</v>
      </c>
      <c r="O139" s="16" t="s">
        <v>329</v>
      </c>
      <c r="P139" s="16" t="s">
        <v>330</v>
      </c>
      <c r="Q139" s="29" t="s">
        <v>340</v>
      </c>
    </row>
    <row r="140" spans="2:17" ht="21.75" customHeight="1">
      <c r="B140" s="80">
        <v>2016</v>
      </c>
      <c r="C140" s="16">
        <v>1</v>
      </c>
      <c r="D140" s="16" t="s">
        <v>333</v>
      </c>
      <c r="E140" s="16" t="s">
        <v>54</v>
      </c>
      <c r="F140" s="35" t="s">
        <v>341</v>
      </c>
      <c r="G140" s="16" t="s">
        <v>102</v>
      </c>
      <c r="H140" s="16" t="s">
        <v>2</v>
      </c>
      <c r="I140" s="54">
        <v>10</v>
      </c>
      <c r="J140" s="54">
        <v>10</v>
      </c>
      <c r="K140" s="54"/>
      <c r="L140" s="54">
        <f>SUM(I140:K140)</f>
        <v>20</v>
      </c>
      <c r="M140" s="54">
        <v>10</v>
      </c>
      <c r="N140" s="17" t="s">
        <v>328</v>
      </c>
      <c r="O140" s="16" t="s">
        <v>329</v>
      </c>
      <c r="P140" s="16" t="s">
        <v>330</v>
      </c>
      <c r="Q140" s="29" t="s">
        <v>340</v>
      </c>
    </row>
    <row r="141" spans="2:17" ht="21.75" customHeight="1">
      <c r="B141" s="80">
        <v>2016</v>
      </c>
      <c r="C141" s="16">
        <v>1</v>
      </c>
      <c r="D141" s="16" t="s">
        <v>333</v>
      </c>
      <c r="E141" s="16" t="s">
        <v>54</v>
      </c>
      <c r="F141" s="35" t="s">
        <v>342</v>
      </c>
      <c r="G141" s="16" t="s">
        <v>96</v>
      </c>
      <c r="H141" s="16" t="s">
        <v>97</v>
      </c>
      <c r="I141" s="54">
        <v>20</v>
      </c>
      <c r="J141" s="54">
        <v>20</v>
      </c>
      <c r="K141" s="54"/>
      <c r="L141" s="54">
        <f t="shared" si="10"/>
        <v>40</v>
      </c>
      <c r="M141" s="54">
        <v>20</v>
      </c>
      <c r="N141" s="17" t="s">
        <v>328</v>
      </c>
      <c r="O141" s="16" t="s">
        <v>329</v>
      </c>
      <c r="P141" s="16" t="s">
        <v>330</v>
      </c>
      <c r="Q141" s="29" t="s">
        <v>340</v>
      </c>
    </row>
    <row r="142" spans="2:17" ht="21.75" customHeight="1">
      <c r="B142" s="80">
        <v>2016</v>
      </c>
      <c r="C142" s="16">
        <v>1</v>
      </c>
      <c r="D142" s="16" t="s">
        <v>333</v>
      </c>
      <c r="E142" s="16" t="s">
        <v>3</v>
      </c>
      <c r="F142" s="98" t="s">
        <v>343</v>
      </c>
      <c r="G142" s="36" t="s">
        <v>96</v>
      </c>
      <c r="H142" s="16" t="s">
        <v>97</v>
      </c>
      <c r="I142" s="54">
        <v>3000</v>
      </c>
      <c r="J142" s="54">
        <v>1500</v>
      </c>
      <c r="K142" s="54"/>
      <c r="L142" s="54">
        <f t="shared" si="10"/>
        <v>4500</v>
      </c>
      <c r="M142" s="54">
        <v>600</v>
      </c>
      <c r="N142" s="17" t="s">
        <v>328</v>
      </c>
      <c r="O142" s="16" t="s">
        <v>344</v>
      </c>
      <c r="P142" s="16" t="s">
        <v>345</v>
      </c>
      <c r="Q142" s="29"/>
    </row>
    <row r="143" spans="2:17" ht="21.75" customHeight="1">
      <c r="B143" s="80">
        <v>2016</v>
      </c>
      <c r="C143" s="16">
        <v>1</v>
      </c>
      <c r="D143" s="16" t="s">
        <v>333</v>
      </c>
      <c r="E143" s="16" t="s">
        <v>54</v>
      </c>
      <c r="F143" s="99" t="s">
        <v>346</v>
      </c>
      <c r="G143" s="16" t="s">
        <v>96</v>
      </c>
      <c r="H143" s="16" t="s">
        <v>97</v>
      </c>
      <c r="I143" s="54">
        <v>200</v>
      </c>
      <c r="J143" s="54">
        <v>149</v>
      </c>
      <c r="K143" s="54"/>
      <c r="L143" s="54">
        <f t="shared" si="10"/>
        <v>349</v>
      </c>
      <c r="M143" s="54"/>
      <c r="N143" s="17" t="s">
        <v>328</v>
      </c>
      <c r="O143" s="16" t="s">
        <v>347</v>
      </c>
      <c r="P143" s="16" t="s">
        <v>348</v>
      </c>
      <c r="Q143" s="29"/>
    </row>
    <row r="144" spans="2:17" ht="21.75" customHeight="1">
      <c r="B144" s="80">
        <v>2016</v>
      </c>
      <c r="C144" s="16">
        <v>1</v>
      </c>
      <c r="D144" s="16" t="s">
        <v>333</v>
      </c>
      <c r="E144" s="16" t="s">
        <v>54</v>
      </c>
      <c r="F144" s="99" t="s">
        <v>349</v>
      </c>
      <c r="G144" s="16" t="s">
        <v>102</v>
      </c>
      <c r="H144" s="16" t="s">
        <v>97</v>
      </c>
      <c r="I144" s="54">
        <v>75</v>
      </c>
      <c r="J144" s="54">
        <v>75</v>
      </c>
      <c r="K144" s="54"/>
      <c r="L144" s="54">
        <f t="shared" si="10"/>
        <v>150</v>
      </c>
      <c r="M144" s="54"/>
      <c r="N144" s="17" t="s">
        <v>328</v>
      </c>
      <c r="O144" s="16" t="s">
        <v>347</v>
      </c>
      <c r="P144" s="16" t="s">
        <v>348</v>
      </c>
      <c r="Q144" s="29"/>
    </row>
    <row r="145" spans="2:17" ht="21.75" customHeight="1">
      <c r="B145" s="80">
        <v>2016</v>
      </c>
      <c r="C145" s="16">
        <v>1</v>
      </c>
      <c r="D145" s="16" t="s">
        <v>333</v>
      </c>
      <c r="E145" s="16" t="s">
        <v>54</v>
      </c>
      <c r="F145" s="55" t="s">
        <v>350</v>
      </c>
      <c r="G145" s="16" t="s">
        <v>96</v>
      </c>
      <c r="H145" s="16" t="s">
        <v>97</v>
      </c>
      <c r="I145" s="54">
        <v>30</v>
      </c>
      <c r="J145" s="54">
        <v>30</v>
      </c>
      <c r="K145" s="54"/>
      <c r="L145" s="54">
        <f t="shared" si="10"/>
        <v>60</v>
      </c>
      <c r="M145" s="54"/>
      <c r="N145" s="17" t="s">
        <v>328</v>
      </c>
      <c r="O145" s="16" t="s">
        <v>344</v>
      </c>
      <c r="P145" s="16" t="s">
        <v>345</v>
      </c>
      <c r="Q145" s="29"/>
    </row>
    <row r="146" spans="2:17" ht="21.75" customHeight="1">
      <c r="B146" s="80">
        <v>2016</v>
      </c>
      <c r="C146" s="16">
        <v>1</v>
      </c>
      <c r="D146" s="16" t="s">
        <v>333</v>
      </c>
      <c r="E146" s="16" t="s">
        <v>54</v>
      </c>
      <c r="F146" s="55" t="s">
        <v>351</v>
      </c>
      <c r="G146" s="16" t="s">
        <v>96</v>
      </c>
      <c r="H146" s="16" t="s">
        <v>97</v>
      </c>
      <c r="I146" s="54">
        <v>40</v>
      </c>
      <c r="J146" s="54"/>
      <c r="K146" s="54"/>
      <c r="L146" s="54">
        <f t="shared" si="10"/>
        <v>40</v>
      </c>
      <c r="M146" s="54"/>
      <c r="N146" s="17" t="s">
        <v>328</v>
      </c>
      <c r="O146" s="16" t="s">
        <v>344</v>
      </c>
      <c r="P146" s="16" t="s">
        <v>345</v>
      </c>
      <c r="Q146" s="29"/>
    </row>
    <row r="147" spans="2:17" ht="21.75" customHeight="1">
      <c r="B147" s="80">
        <v>2016</v>
      </c>
      <c r="C147" s="16">
        <v>1</v>
      </c>
      <c r="D147" s="16" t="s">
        <v>333</v>
      </c>
      <c r="E147" s="16" t="s">
        <v>54</v>
      </c>
      <c r="F147" s="55" t="s">
        <v>352</v>
      </c>
      <c r="G147" s="16" t="s">
        <v>1</v>
      </c>
      <c r="H147" s="16" t="s">
        <v>97</v>
      </c>
      <c r="I147" s="54">
        <v>40</v>
      </c>
      <c r="J147" s="54">
        <v>60</v>
      </c>
      <c r="K147" s="54"/>
      <c r="L147" s="54">
        <f t="shared" si="10"/>
        <v>100</v>
      </c>
      <c r="M147" s="54"/>
      <c r="N147" s="17" t="s">
        <v>328</v>
      </c>
      <c r="O147" s="16" t="s">
        <v>344</v>
      </c>
      <c r="P147" s="16" t="s">
        <v>345</v>
      </c>
      <c r="Q147" s="29"/>
    </row>
    <row r="148" spans="2:17" ht="21.75" customHeight="1">
      <c r="B148" s="80">
        <v>2016</v>
      </c>
      <c r="C148" s="16">
        <v>2</v>
      </c>
      <c r="D148" s="16" t="s">
        <v>333</v>
      </c>
      <c r="E148" s="16" t="s">
        <v>54</v>
      </c>
      <c r="F148" s="99" t="s">
        <v>353</v>
      </c>
      <c r="G148" s="16" t="s">
        <v>102</v>
      </c>
      <c r="H148" s="16" t="s">
        <v>97</v>
      </c>
      <c r="I148" s="54">
        <v>3500</v>
      </c>
      <c r="J148" s="54">
        <v>1500</v>
      </c>
      <c r="K148" s="54"/>
      <c r="L148" s="54">
        <f t="shared" si="10"/>
        <v>5000</v>
      </c>
      <c r="M148" s="54">
        <v>600</v>
      </c>
      <c r="N148" s="17" t="s">
        <v>328</v>
      </c>
      <c r="O148" s="16" t="s">
        <v>344</v>
      </c>
      <c r="P148" s="16" t="s">
        <v>345</v>
      </c>
      <c r="Q148" s="29"/>
    </row>
    <row r="149" spans="2:17" ht="21.75" customHeight="1">
      <c r="B149" s="80">
        <v>2016</v>
      </c>
      <c r="C149" s="16">
        <v>2</v>
      </c>
      <c r="D149" s="16" t="s">
        <v>333</v>
      </c>
      <c r="E149" s="16" t="s">
        <v>77</v>
      </c>
      <c r="F149" s="99" t="s">
        <v>354</v>
      </c>
      <c r="G149" s="16" t="s">
        <v>96</v>
      </c>
      <c r="H149" s="16" t="s">
        <v>108</v>
      </c>
      <c r="I149" s="54">
        <v>10000</v>
      </c>
      <c r="J149" s="54">
        <v>3000</v>
      </c>
      <c r="K149" s="54"/>
      <c r="L149" s="54">
        <f t="shared" si="10"/>
        <v>13000</v>
      </c>
      <c r="M149" s="54">
        <v>6000</v>
      </c>
      <c r="N149" s="17" t="s">
        <v>328</v>
      </c>
      <c r="O149" s="16" t="s">
        <v>344</v>
      </c>
      <c r="P149" s="16" t="s">
        <v>345</v>
      </c>
      <c r="Q149" s="29"/>
    </row>
    <row r="150" spans="2:17" ht="21.75" customHeight="1">
      <c r="B150" s="80">
        <v>2016</v>
      </c>
      <c r="C150" s="16">
        <v>1</v>
      </c>
      <c r="D150" s="16" t="s">
        <v>326</v>
      </c>
      <c r="E150" s="16" t="s">
        <v>3</v>
      </c>
      <c r="F150" s="35" t="s">
        <v>355</v>
      </c>
      <c r="G150" s="36" t="s">
        <v>165</v>
      </c>
      <c r="H150" s="16" t="s">
        <v>2</v>
      </c>
      <c r="I150" s="18">
        <v>300</v>
      </c>
      <c r="J150" s="18">
        <v>316</v>
      </c>
      <c r="K150" s="18"/>
      <c r="L150" s="18">
        <f>SUM(I150:K150)</f>
        <v>616</v>
      </c>
      <c r="M150" s="18"/>
      <c r="N150" s="17" t="s">
        <v>328</v>
      </c>
      <c r="O150" s="16" t="s">
        <v>356</v>
      </c>
      <c r="P150" s="16" t="s">
        <v>357</v>
      </c>
      <c r="Q150" s="29"/>
    </row>
    <row r="151" spans="2:17" ht="21.75" customHeight="1">
      <c r="B151" s="80">
        <v>2016</v>
      </c>
      <c r="C151" s="16">
        <v>1</v>
      </c>
      <c r="D151" s="16" t="s">
        <v>326</v>
      </c>
      <c r="E151" s="16" t="s">
        <v>3</v>
      </c>
      <c r="F151" s="35" t="s">
        <v>358</v>
      </c>
      <c r="G151" s="16" t="s">
        <v>165</v>
      </c>
      <c r="H151" s="16" t="s">
        <v>2</v>
      </c>
      <c r="I151" s="18">
        <v>350</v>
      </c>
      <c r="J151" s="18">
        <v>370</v>
      </c>
      <c r="K151" s="18"/>
      <c r="L151" s="18">
        <f t="shared" ref="L151:L164" si="11">SUM(I151:K151)</f>
        <v>720</v>
      </c>
      <c r="M151" s="18"/>
      <c r="N151" s="17" t="s">
        <v>328</v>
      </c>
      <c r="O151" s="16" t="s">
        <v>359</v>
      </c>
      <c r="P151" s="16" t="s">
        <v>360</v>
      </c>
      <c r="Q151" s="29"/>
    </row>
    <row r="152" spans="2:17" ht="21.75" customHeight="1">
      <c r="B152" s="80">
        <v>2016</v>
      </c>
      <c r="C152" s="16">
        <v>1</v>
      </c>
      <c r="D152" s="16" t="s">
        <v>326</v>
      </c>
      <c r="E152" s="16" t="s">
        <v>3</v>
      </c>
      <c r="F152" s="35" t="s">
        <v>361</v>
      </c>
      <c r="G152" s="16" t="s">
        <v>165</v>
      </c>
      <c r="H152" s="16" t="s">
        <v>2</v>
      </c>
      <c r="I152" s="18">
        <v>100</v>
      </c>
      <c r="J152" s="18">
        <v>100</v>
      </c>
      <c r="K152" s="18"/>
      <c r="L152" s="18">
        <f t="shared" si="11"/>
        <v>200</v>
      </c>
      <c r="M152" s="18"/>
      <c r="N152" s="17" t="s">
        <v>328</v>
      </c>
      <c r="O152" s="16" t="s">
        <v>359</v>
      </c>
      <c r="P152" s="16" t="s">
        <v>360</v>
      </c>
      <c r="Q152" s="29"/>
    </row>
    <row r="153" spans="2:17" ht="21.75" customHeight="1">
      <c r="B153" s="80">
        <v>2016</v>
      </c>
      <c r="C153" s="16">
        <v>1</v>
      </c>
      <c r="D153" s="16" t="s">
        <v>326</v>
      </c>
      <c r="E153" s="16" t="s">
        <v>3</v>
      </c>
      <c r="F153" s="35" t="s">
        <v>362</v>
      </c>
      <c r="G153" s="16" t="s">
        <v>165</v>
      </c>
      <c r="H153" s="16" t="s">
        <v>97</v>
      </c>
      <c r="I153" s="18">
        <v>200</v>
      </c>
      <c r="J153" s="18">
        <v>268</v>
      </c>
      <c r="K153" s="18"/>
      <c r="L153" s="18">
        <f t="shared" si="11"/>
        <v>468</v>
      </c>
      <c r="M153" s="18"/>
      <c r="N153" s="17" t="s">
        <v>328</v>
      </c>
      <c r="O153" s="16" t="s">
        <v>359</v>
      </c>
      <c r="P153" s="16" t="s">
        <v>360</v>
      </c>
      <c r="Q153" s="29"/>
    </row>
    <row r="154" spans="2:17" ht="21.75" customHeight="1">
      <c r="B154" s="80">
        <v>2016</v>
      </c>
      <c r="C154" s="16">
        <v>2</v>
      </c>
      <c r="D154" s="16" t="s">
        <v>363</v>
      </c>
      <c r="E154" s="16" t="s">
        <v>54</v>
      </c>
      <c r="F154" s="35" t="s">
        <v>364</v>
      </c>
      <c r="G154" s="16" t="s">
        <v>226</v>
      </c>
      <c r="H154" s="16" t="s">
        <v>97</v>
      </c>
      <c r="I154" s="18">
        <v>60</v>
      </c>
      <c r="J154" s="18">
        <v>40</v>
      </c>
      <c r="K154" s="18"/>
      <c r="L154" s="18">
        <f t="shared" si="11"/>
        <v>100</v>
      </c>
      <c r="M154" s="18"/>
      <c r="N154" s="17" t="s">
        <v>328</v>
      </c>
      <c r="O154" s="16" t="s">
        <v>356</v>
      </c>
      <c r="P154" s="16" t="s">
        <v>357</v>
      </c>
      <c r="Q154" s="29"/>
    </row>
    <row r="155" spans="2:17" ht="21.75" customHeight="1">
      <c r="B155" s="80">
        <v>2016</v>
      </c>
      <c r="C155" s="16">
        <v>1</v>
      </c>
      <c r="D155" s="16" t="s">
        <v>365</v>
      </c>
      <c r="E155" s="16" t="s">
        <v>54</v>
      </c>
      <c r="F155" s="35" t="s">
        <v>366</v>
      </c>
      <c r="G155" s="16" t="s">
        <v>226</v>
      </c>
      <c r="H155" s="16" t="s">
        <v>97</v>
      </c>
      <c r="I155" s="18">
        <v>100</v>
      </c>
      <c r="J155" s="18">
        <v>0</v>
      </c>
      <c r="K155" s="18"/>
      <c r="L155" s="18">
        <f t="shared" si="11"/>
        <v>100</v>
      </c>
      <c r="M155" s="18"/>
      <c r="N155" s="17" t="s">
        <v>328</v>
      </c>
      <c r="O155" s="16" t="s">
        <v>367</v>
      </c>
      <c r="P155" s="16" t="s">
        <v>368</v>
      </c>
      <c r="Q155" s="29"/>
    </row>
    <row r="156" spans="2:17" ht="21.75" customHeight="1">
      <c r="B156" s="80">
        <v>2016</v>
      </c>
      <c r="C156" s="16">
        <v>1</v>
      </c>
      <c r="D156" s="16" t="s">
        <v>365</v>
      </c>
      <c r="E156" s="16" t="s">
        <v>54</v>
      </c>
      <c r="F156" s="35" t="s">
        <v>369</v>
      </c>
      <c r="G156" s="16" t="s">
        <v>226</v>
      </c>
      <c r="H156" s="16" t="s">
        <v>97</v>
      </c>
      <c r="I156" s="18">
        <v>9</v>
      </c>
      <c r="J156" s="18">
        <v>11</v>
      </c>
      <c r="K156" s="18"/>
      <c r="L156" s="18">
        <f t="shared" si="11"/>
        <v>20</v>
      </c>
      <c r="M156" s="18"/>
      <c r="N156" s="17" t="s">
        <v>328</v>
      </c>
      <c r="O156" s="16" t="s">
        <v>356</v>
      </c>
      <c r="P156" s="16" t="s">
        <v>357</v>
      </c>
      <c r="Q156" s="29"/>
    </row>
    <row r="157" spans="2:17" ht="21.75" customHeight="1">
      <c r="B157" s="80">
        <v>2016</v>
      </c>
      <c r="C157" s="16">
        <v>1</v>
      </c>
      <c r="D157" s="16" t="s">
        <v>326</v>
      </c>
      <c r="E157" s="16" t="s">
        <v>54</v>
      </c>
      <c r="F157" s="35" t="s">
        <v>370</v>
      </c>
      <c r="G157" s="16" t="s">
        <v>226</v>
      </c>
      <c r="H157" s="16" t="s">
        <v>97</v>
      </c>
      <c r="I157" s="18">
        <v>380</v>
      </c>
      <c r="J157" s="18">
        <v>120</v>
      </c>
      <c r="K157" s="18"/>
      <c r="L157" s="18">
        <f t="shared" si="11"/>
        <v>500</v>
      </c>
      <c r="M157" s="18"/>
      <c r="N157" s="17" t="s">
        <v>328</v>
      </c>
      <c r="O157" s="16" t="s">
        <v>367</v>
      </c>
      <c r="P157" s="16" t="s">
        <v>368</v>
      </c>
      <c r="Q157" s="29"/>
    </row>
    <row r="158" spans="2:17" ht="21.75" customHeight="1">
      <c r="B158" s="80">
        <v>2016</v>
      </c>
      <c r="C158" s="16">
        <v>1</v>
      </c>
      <c r="D158" s="16" t="s">
        <v>326</v>
      </c>
      <c r="E158" s="16" t="s">
        <v>54</v>
      </c>
      <c r="F158" s="35" t="s">
        <v>371</v>
      </c>
      <c r="G158" s="16" t="s">
        <v>226</v>
      </c>
      <c r="H158" s="16" t="s">
        <v>97</v>
      </c>
      <c r="I158" s="18">
        <v>150</v>
      </c>
      <c r="J158" s="18">
        <v>240</v>
      </c>
      <c r="K158" s="18"/>
      <c r="L158" s="18">
        <f t="shared" si="11"/>
        <v>390</v>
      </c>
      <c r="M158" s="18"/>
      <c r="N158" s="17" t="s">
        <v>328</v>
      </c>
      <c r="O158" s="16" t="s">
        <v>367</v>
      </c>
      <c r="P158" s="16" t="s">
        <v>368</v>
      </c>
      <c r="Q158" s="29"/>
    </row>
    <row r="159" spans="2:17" ht="21.75" customHeight="1">
      <c r="B159" s="80">
        <v>2016</v>
      </c>
      <c r="C159" s="16">
        <v>1</v>
      </c>
      <c r="D159" s="16" t="s">
        <v>326</v>
      </c>
      <c r="E159" s="16" t="s">
        <v>54</v>
      </c>
      <c r="F159" s="35" t="s">
        <v>372</v>
      </c>
      <c r="G159" s="16" t="s">
        <v>226</v>
      </c>
      <c r="H159" s="16" t="s">
        <v>97</v>
      </c>
      <c r="I159" s="18">
        <v>100</v>
      </c>
      <c r="J159" s="18">
        <v>200</v>
      </c>
      <c r="K159" s="18"/>
      <c r="L159" s="18">
        <f t="shared" si="11"/>
        <v>300</v>
      </c>
      <c r="M159" s="18"/>
      <c r="N159" s="17" t="s">
        <v>328</v>
      </c>
      <c r="O159" s="16" t="s">
        <v>356</v>
      </c>
      <c r="P159" s="16" t="s">
        <v>357</v>
      </c>
      <c r="Q159" s="29"/>
    </row>
    <row r="160" spans="2:17" ht="21.75" customHeight="1">
      <c r="B160" s="80">
        <v>2016</v>
      </c>
      <c r="C160" s="16">
        <v>1</v>
      </c>
      <c r="D160" s="16" t="s">
        <v>326</v>
      </c>
      <c r="E160" s="16" t="s">
        <v>54</v>
      </c>
      <c r="F160" s="35" t="s">
        <v>373</v>
      </c>
      <c r="G160" s="16" t="s">
        <v>226</v>
      </c>
      <c r="H160" s="16" t="s">
        <v>97</v>
      </c>
      <c r="I160" s="18">
        <v>40</v>
      </c>
      <c r="J160" s="18">
        <v>60</v>
      </c>
      <c r="K160" s="18"/>
      <c r="L160" s="18">
        <f t="shared" si="11"/>
        <v>100</v>
      </c>
      <c r="M160" s="18"/>
      <c r="N160" s="17" t="s">
        <v>328</v>
      </c>
      <c r="O160" s="16" t="s">
        <v>356</v>
      </c>
      <c r="P160" s="16" t="s">
        <v>357</v>
      </c>
      <c r="Q160" s="29"/>
    </row>
    <row r="161" spans="2:17" ht="21.75" customHeight="1">
      <c r="B161" s="80">
        <v>2016</v>
      </c>
      <c r="C161" s="16">
        <v>1</v>
      </c>
      <c r="D161" s="16" t="s">
        <v>326</v>
      </c>
      <c r="E161" s="16" t="s">
        <v>54</v>
      </c>
      <c r="F161" s="35" t="s">
        <v>374</v>
      </c>
      <c r="G161" s="16" t="s">
        <v>226</v>
      </c>
      <c r="H161" s="16" t="s">
        <v>97</v>
      </c>
      <c r="I161" s="18">
        <v>200</v>
      </c>
      <c r="J161" s="18">
        <v>150</v>
      </c>
      <c r="K161" s="18"/>
      <c r="L161" s="18">
        <f t="shared" si="11"/>
        <v>350</v>
      </c>
      <c r="M161" s="18"/>
      <c r="N161" s="17" t="s">
        <v>328</v>
      </c>
      <c r="O161" s="16" t="s">
        <v>367</v>
      </c>
      <c r="P161" s="16" t="s">
        <v>368</v>
      </c>
      <c r="Q161" s="29"/>
    </row>
    <row r="162" spans="2:17" ht="21.75" customHeight="1">
      <c r="B162" s="80">
        <v>2016</v>
      </c>
      <c r="C162" s="16">
        <v>2</v>
      </c>
      <c r="D162" s="16" t="s">
        <v>363</v>
      </c>
      <c r="E162" s="16" t="s">
        <v>54</v>
      </c>
      <c r="F162" s="35" t="s">
        <v>375</v>
      </c>
      <c r="G162" s="16" t="s">
        <v>226</v>
      </c>
      <c r="H162" s="16" t="s">
        <v>97</v>
      </c>
      <c r="I162" s="18">
        <v>230</v>
      </c>
      <c r="J162" s="18">
        <v>120</v>
      </c>
      <c r="K162" s="18"/>
      <c r="L162" s="18">
        <f t="shared" si="11"/>
        <v>350</v>
      </c>
      <c r="M162" s="18"/>
      <c r="N162" s="17" t="s">
        <v>328</v>
      </c>
      <c r="O162" s="16" t="s">
        <v>356</v>
      </c>
      <c r="P162" s="16" t="s">
        <v>357</v>
      </c>
      <c r="Q162" s="29"/>
    </row>
    <row r="163" spans="2:17" ht="21.75" customHeight="1">
      <c r="B163" s="80">
        <v>2016</v>
      </c>
      <c r="C163" s="16">
        <v>1</v>
      </c>
      <c r="D163" s="16" t="s">
        <v>326</v>
      </c>
      <c r="E163" s="16" t="s">
        <v>54</v>
      </c>
      <c r="F163" s="35" t="s">
        <v>376</v>
      </c>
      <c r="G163" s="16" t="s">
        <v>226</v>
      </c>
      <c r="H163" s="16" t="s">
        <v>97</v>
      </c>
      <c r="I163" s="18">
        <v>136</v>
      </c>
      <c r="J163" s="18">
        <v>200</v>
      </c>
      <c r="K163" s="18"/>
      <c r="L163" s="18">
        <f t="shared" si="11"/>
        <v>336</v>
      </c>
      <c r="M163" s="18"/>
      <c r="N163" s="17" t="s">
        <v>328</v>
      </c>
      <c r="O163" s="16" t="s">
        <v>367</v>
      </c>
      <c r="P163" s="16" t="s">
        <v>368</v>
      </c>
      <c r="Q163" s="29"/>
    </row>
    <row r="164" spans="2:17" ht="21.75" customHeight="1">
      <c r="B164" s="80">
        <v>2016</v>
      </c>
      <c r="C164" s="16">
        <v>1</v>
      </c>
      <c r="D164" s="16" t="s">
        <v>326</v>
      </c>
      <c r="E164" s="16" t="s">
        <v>54</v>
      </c>
      <c r="F164" s="35" t="s">
        <v>377</v>
      </c>
      <c r="G164" s="16" t="s">
        <v>226</v>
      </c>
      <c r="H164" s="16" t="s">
        <v>97</v>
      </c>
      <c r="I164" s="18">
        <v>150</v>
      </c>
      <c r="J164" s="18">
        <v>166</v>
      </c>
      <c r="K164" s="18"/>
      <c r="L164" s="18">
        <f t="shared" si="11"/>
        <v>316</v>
      </c>
      <c r="M164" s="18"/>
      <c r="N164" s="17" t="s">
        <v>328</v>
      </c>
      <c r="O164" s="16" t="s">
        <v>356</v>
      </c>
      <c r="P164" s="16" t="s">
        <v>357</v>
      </c>
      <c r="Q164" s="29"/>
    </row>
    <row r="165" spans="2:17" ht="21.75" customHeight="1">
      <c r="B165" s="80">
        <v>2016</v>
      </c>
      <c r="C165" s="8">
        <v>3</v>
      </c>
      <c r="D165" s="81">
        <v>7</v>
      </c>
      <c r="E165" s="81" t="s">
        <v>3</v>
      </c>
      <c r="F165" s="10" t="s">
        <v>1586</v>
      </c>
      <c r="G165" s="11" t="s">
        <v>617</v>
      </c>
      <c r="H165" s="81" t="s">
        <v>2</v>
      </c>
      <c r="I165" s="127" t="s">
        <v>1587</v>
      </c>
      <c r="J165" s="127"/>
      <c r="K165" s="127"/>
      <c r="L165" s="12">
        <f>SUM(I165:K165)</f>
        <v>0</v>
      </c>
      <c r="M165" s="12"/>
      <c r="N165" s="10" t="s">
        <v>1588</v>
      </c>
      <c r="O165" s="81" t="s">
        <v>1589</v>
      </c>
      <c r="P165" s="81" t="s">
        <v>1598</v>
      </c>
      <c r="Q165" s="29"/>
    </row>
    <row r="166" spans="2:17" ht="21.75" customHeight="1">
      <c r="B166" s="80">
        <v>2016</v>
      </c>
      <c r="C166" s="15">
        <v>1</v>
      </c>
      <c r="D166" s="16">
        <v>2</v>
      </c>
      <c r="E166" s="16" t="s">
        <v>3</v>
      </c>
      <c r="F166" s="17" t="s">
        <v>1590</v>
      </c>
      <c r="G166" s="16" t="s">
        <v>102</v>
      </c>
      <c r="H166" s="16" t="s">
        <v>2</v>
      </c>
      <c r="I166" s="18">
        <v>736</v>
      </c>
      <c r="J166" s="18">
        <v>324</v>
      </c>
      <c r="K166" s="18"/>
      <c r="L166" s="18">
        <f t="shared" ref="L166:L168" si="12">SUM(I166:K166)</f>
        <v>1060</v>
      </c>
      <c r="M166" s="18">
        <v>736</v>
      </c>
      <c r="N166" s="17" t="s">
        <v>1591</v>
      </c>
      <c r="O166" s="16" t="s">
        <v>1592</v>
      </c>
      <c r="P166" s="81" t="s">
        <v>1598</v>
      </c>
      <c r="Q166" s="29"/>
    </row>
    <row r="167" spans="2:17" ht="21.75" customHeight="1">
      <c r="B167" s="80">
        <v>2016</v>
      </c>
      <c r="C167" s="15">
        <v>1</v>
      </c>
      <c r="D167" s="16">
        <v>2</v>
      </c>
      <c r="E167" s="16" t="s">
        <v>1593</v>
      </c>
      <c r="F167" s="17" t="s">
        <v>1594</v>
      </c>
      <c r="G167" s="16" t="s">
        <v>663</v>
      </c>
      <c r="H167" s="16" t="s">
        <v>2</v>
      </c>
      <c r="I167" s="18">
        <v>79</v>
      </c>
      <c r="J167" s="18">
        <v>62</v>
      </c>
      <c r="K167" s="18"/>
      <c r="L167" s="18">
        <f t="shared" si="12"/>
        <v>141</v>
      </c>
      <c r="M167" s="18">
        <v>79</v>
      </c>
      <c r="N167" s="17" t="s">
        <v>1591</v>
      </c>
      <c r="O167" s="16" t="s">
        <v>1592</v>
      </c>
      <c r="P167" s="81" t="s">
        <v>1598</v>
      </c>
      <c r="Q167" s="29"/>
    </row>
    <row r="168" spans="2:17" ht="21.75" customHeight="1">
      <c r="B168" s="80">
        <v>2016</v>
      </c>
      <c r="C168" s="15">
        <v>3</v>
      </c>
      <c r="D168" s="16">
        <v>7</v>
      </c>
      <c r="E168" s="16" t="s">
        <v>54</v>
      </c>
      <c r="F168" s="17" t="s">
        <v>1595</v>
      </c>
      <c r="G168" s="16" t="s">
        <v>165</v>
      </c>
      <c r="H168" s="16" t="s">
        <v>1596</v>
      </c>
      <c r="I168" s="128" t="s">
        <v>1597</v>
      </c>
      <c r="J168" s="129"/>
      <c r="K168" s="130"/>
      <c r="L168" s="18">
        <f t="shared" si="12"/>
        <v>0</v>
      </c>
      <c r="M168" s="18"/>
      <c r="N168" s="17" t="s">
        <v>1591</v>
      </c>
      <c r="O168" s="16" t="s">
        <v>1592</v>
      </c>
      <c r="P168" s="81" t="s">
        <v>1598</v>
      </c>
      <c r="Q168" s="29"/>
    </row>
    <row r="169" spans="2:17" ht="21.75" customHeight="1">
      <c r="B169" s="80">
        <v>2016</v>
      </c>
      <c r="C169" s="15">
        <v>2</v>
      </c>
      <c r="D169" s="16" t="s">
        <v>1628</v>
      </c>
      <c r="E169" s="16" t="s">
        <v>3</v>
      </c>
      <c r="F169" s="17" t="s">
        <v>1629</v>
      </c>
      <c r="G169" s="16" t="s">
        <v>126</v>
      </c>
      <c r="H169" s="16" t="s">
        <v>1630</v>
      </c>
      <c r="I169" s="18">
        <v>100</v>
      </c>
      <c r="J169" s="18"/>
      <c r="K169" s="18"/>
      <c r="L169" s="18">
        <f>SUM(I169:K169)</f>
        <v>100</v>
      </c>
      <c r="M169" s="18">
        <f>SUM(J169:L169)</f>
        <v>100</v>
      </c>
      <c r="N169" s="16" t="s">
        <v>1631</v>
      </c>
      <c r="O169" s="16" t="s">
        <v>1632</v>
      </c>
      <c r="P169" s="81" t="s">
        <v>1633</v>
      </c>
      <c r="Q169" s="19"/>
    </row>
    <row r="170" spans="2:17" ht="21.75" customHeight="1">
      <c r="B170" s="80">
        <v>2016</v>
      </c>
      <c r="C170" s="15">
        <v>1</v>
      </c>
      <c r="D170" s="16" t="s">
        <v>1634</v>
      </c>
      <c r="E170" s="16" t="s">
        <v>3</v>
      </c>
      <c r="F170" s="17" t="s">
        <v>1635</v>
      </c>
      <c r="G170" s="16" t="s">
        <v>1</v>
      </c>
      <c r="H170" s="16" t="s">
        <v>1630</v>
      </c>
      <c r="I170" s="18">
        <v>50</v>
      </c>
      <c r="J170" s="18"/>
      <c r="K170" s="18"/>
      <c r="L170" s="18">
        <f>SUM(I170:K170)</f>
        <v>50</v>
      </c>
      <c r="M170" s="18">
        <f>SUM(J170:L170)</f>
        <v>50</v>
      </c>
      <c r="N170" s="16" t="s">
        <v>1631</v>
      </c>
      <c r="O170" s="16" t="s">
        <v>1636</v>
      </c>
      <c r="P170" s="81" t="s">
        <v>1637</v>
      </c>
      <c r="Q170" s="19"/>
    </row>
    <row r="171" spans="2:17" ht="21.75" customHeight="1">
      <c r="B171" s="80">
        <v>2016</v>
      </c>
      <c r="C171" s="8">
        <v>1</v>
      </c>
      <c r="D171" s="81" t="s">
        <v>1634</v>
      </c>
      <c r="E171" s="81" t="s">
        <v>3</v>
      </c>
      <c r="F171" s="10" t="s">
        <v>1638</v>
      </c>
      <c r="G171" s="11" t="s">
        <v>126</v>
      </c>
      <c r="H171" s="81" t="s">
        <v>2</v>
      </c>
      <c r="I171" s="12">
        <v>2086</v>
      </c>
      <c r="J171" s="12">
        <v>649</v>
      </c>
      <c r="K171" s="12"/>
      <c r="L171" s="12">
        <f t="shared" ref="L171:L178" si="13">SUM(I171:K171)</f>
        <v>2735</v>
      </c>
      <c r="M171" s="12">
        <v>961</v>
      </c>
      <c r="N171" s="10" t="s">
        <v>1639</v>
      </c>
      <c r="O171" s="81" t="s">
        <v>1640</v>
      </c>
      <c r="P171" s="81" t="s">
        <v>1641</v>
      </c>
      <c r="Q171" s="13"/>
    </row>
    <row r="172" spans="2:17" ht="21.75" customHeight="1">
      <c r="B172" s="80">
        <v>2016</v>
      </c>
      <c r="C172" s="8">
        <v>1</v>
      </c>
      <c r="D172" s="81" t="s">
        <v>1634</v>
      </c>
      <c r="E172" s="81" t="s">
        <v>3</v>
      </c>
      <c r="F172" s="17" t="s">
        <v>1642</v>
      </c>
      <c r="G172" s="16" t="s">
        <v>152</v>
      </c>
      <c r="H172" s="16" t="s">
        <v>2</v>
      </c>
      <c r="I172" s="18">
        <v>213</v>
      </c>
      <c r="J172" s="18">
        <v>229</v>
      </c>
      <c r="K172" s="18"/>
      <c r="L172" s="18">
        <f t="shared" si="13"/>
        <v>442</v>
      </c>
      <c r="M172" s="18">
        <v>442</v>
      </c>
      <c r="N172" s="10" t="s">
        <v>1639</v>
      </c>
      <c r="O172" s="16" t="s">
        <v>1643</v>
      </c>
      <c r="P172" s="16" t="s">
        <v>1644</v>
      </c>
      <c r="Q172" s="19"/>
    </row>
    <row r="173" spans="2:17" ht="21.75" customHeight="1">
      <c r="B173" s="80">
        <v>2016</v>
      </c>
      <c r="C173" s="8">
        <v>1</v>
      </c>
      <c r="D173" s="81" t="s">
        <v>1634</v>
      </c>
      <c r="E173" s="81" t="s">
        <v>3</v>
      </c>
      <c r="F173" s="17" t="s">
        <v>1645</v>
      </c>
      <c r="G173" s="16" t="s">
        <v>46</v>
      </c>
      <c r="H173" s="16" t="s">
        <v>2</v>
      </c>
      <c r="I173" s="18">
        <v>92</v>
      </c>
      <c r="J173" s="18">
        <v>69</v>
      </c>
      <c r="K173" s="18"/>
      <c r="L173" s="18">
        <f t="shared" si="13"/>
        <v>161</v>
      </c>
      <c r="M173" s="18">
        <v>33</v>
      </c>
      <c r="N173" s="17" t="s">
        <v>1646</v>
      </c>
      <c r="O173" s="16" t="s">
        <v>1647</v>
      </c>
      <c r="P173" s="16" t="s">
        <v>1648</v>
      </c>
      <c r="Q173" s="73" t="s">
        <v>1649</v>
      </c>
    </row>
    <row r="174" spans="2:17" ht="21.75" customHeight="1">
      <c r="B174" s="80">
        <v>2016</v>
      </c>
      <c r="C174" s="8">
        <v>1</v>
      </c>
      <c r="D174" s="81" t="s">
        <v>1634</v>
      </c>
      <c r="E174" s="81" t="s">
        <v>3</v>
      </c>
      <c r="F174" s="17" t="s">
        <v>1650</v>
      </c>
      <c r="G174" s="16" t="s">
        <v>151</v>
      </c>
      <c r="H174" s="16" t="s">
        <v>2</v>
      </c>
      <c r="I174" s="18">
        <v>33</v>
      </c>
      <c r="J174" s="18"/>
      <c r="K174" s="18"/>
      <c r="L174" s="18">
        <f t="shared" si="13"/>
        <v>33</v>
      </c>
      <c r="M174" s="18">
        <v>33</v>
      </c>
      <c r="N174" s="17" t="s">
        <v>1639</v>
      </c>
      <c r="O174" s="16" t="s">
        <v>1651</v>
      </c>
      <c r="P174" s="16" t="s">
        <v>1652</v>
      </c>
      <c r="Q174" s="19"/>
    </row>
    <row r="175" spans="2:17" ht="21.75" customHeight="1">
      <c r="B175" s="80">
        <v>2016</v>
      </c>
      <c r="C175" s="8">
        <v>1</v>
      </c>
      <c r="D175" s="81" t="s">
        <v>1634</v>
      </c>
      <c r="E175" s="81" t="s">
        <v>3</v>
      </c>
      <c r="F175" s="17" t="s">
        <v>1653</v>
      </c>
      <c r="G175" s="16" t="s">
        <v>151</v>
      </c>
      <c r="H175" s="16" t="s">
        <v>2</v>
      </c>
      <c r="I175" s="18">
        <v>31</v>
      </c>
      <c r="J175" s="18"/>
      <c r="K175" s="18"/>
      <c r="L175" s="18">
        <f t="shared" si="13"/>
        <v>31</v>
      </c>
      <c r="M175" s="18">
        <v>31</v>
      </c>
      <c r="N175" s="17" t="s">
        <v>1639</v>
      </c>
      <c r="O175" s="16" t="s">
        <v>1643</v>
      </c>
      <c r="P175" s="16" t="s">
        <v>1644</v>
      </c>
      <c r="Q175" s="19"/>
    </row>
    <row r="176" spans="2:17" ht="21.75" customHeight="1">
      <c r="B176" s="80">
        <v>2016</v>
      </c>
      <c r="C176" s="16">
        <v>1</v>
      </c>
      <c r="D176" s="16">
        <v>1</v>
      </c>
      <c r="E176" s="16" t="s">
        <v>3</v>
      </c>
      <c r="F176" s="35" t="s">
        <v>402</v>
      </c>
      <c r="G176" s="36" t="s">
        <v>1</v>
      </c>
      <c r="H176" s="16" t="s">
        <v>403</v>
      </c>
      <c r="I176" s="18">
        <v>124</v>
      </c>
      <c r="J176" s="18"/>
      <c r="K176" s="18"/>
      <c r="L176" s="18">
        <f t="shared" si="13"/>
        <v>124</v>
      </c>
      <c r="M176" s="18"/>
      <c r="N176" s="17" t="s">
        <v>404</v>
      </c>
      <c r="O176" s="16" t="s">
        <v>405</v>
      </c>
      <c r="P176" s="16" t="s">
        <v>406</v>
      </c>
      <c r="Q176" s="29"/>
    </row>
    <row r="177" spans="2:17" ht="21.75" customHeight="1">
      <c r="B177" s="80">
        <v>2016</v>
      </c>
      <c r="C177" s="16">
        <v>1</v>
      </c>
      <c r="D177" s="16">
        <v>1</v>
      </c>
      <c r="E177" s="16" t="s">
        <v>407</v>
      </c>
      <c r="F177" s="35" t="s">
        <v>408</v>
      </c>
      <c r="G177" s="16" t="s">
        <v>165</v>
      </c>
      <c r="H177" s="16" t="s">
        <v>2</v>
      </c>
      <c r="I177" s="18">
        <v>175</v>
      </c>
      <c r="J177" s="18">
        <v>10</v>
      </c>
      <c r="K177" s="18"/>
      <c r="L177" s="18">
        <f t="shared" si="13"/>
        <v>185</v>
      </c>
      <c r="M177" s="18"/>
      <c r="N177" s="17" t="s">
        <v>409</v>
      </c>
      <c r="O177" s="16" t="s">
        <v>410</v>
      </c>
      <c r="P177" s="16" t="s">
        <v>411</v>
      </c>
      <c r="Q177" s="29"/>
    </row>
    <row r="178" spans="2:17" ht="21.75" customHeight="1">
      <c r="B178" s="80">
        <v>2016</v>
      </c>
      <c r="C178" s="16">
        <v>1</v>
      </c>
      <c r="D178" s="16">
        <v>1</v>
      </c>
      <c r="E178" s="16" t="s">
        <v>3</v>
      </c>
      <c r="F178" s="35" t="s">
        <v>412</v>
      </c>
      <c r="G178" s="36" t="s">
        <v>1</v>
      </c>
      <c r="H178" s="16" t="s">
        <v>403</v>
      </c>
      <c r="I178" s="18">
        <v>30</v>
      </c>
      <c r="J178" s="18"/>
      <c r="K178" s="18"/>
      <c r="L178" s="18">
        <f t="shared" si="13"/>
        <v>30</v>
      </c>
      <c r="M178" s="18"/>
      <c r="N178" s="17" t="s">
        <v>404</v>
      </c>
      <c r="O178" s="16" t="s">
        <v>413</v>
      </c>
      <c r="P178" s="16" t="s">
        <v>414</v>
      </c>
      <c r="Q178" s="29"/>
    </row>
    <row r="179" spans="2:17" ht="21.75" customHeight="1">
      <c r="B179" s="80">
        <v>2016</v>
      </c>
      <c r="C179" s="16">
        <v>1</v>
      </c>
      <c r="D179" s="16">
        <v>2</v>
      </c>
      <c r="E179" s="16" t="s">
        <v>3</v>
      </c>
      <c r="F179" s="35" t="s">
        <v>415</v>
      </c>
      <c r="G179" s="36" t="s">
        <v>1</v>
      </c>
      <c r="H179" s="16" t="s">
        <v>416</v>
      </c>
      <c r="I179" s="18">
        <v>74</v>
      </c>
      <c r="J179" s="18"/>
      <c r="K179" s="18"/>
      <c r="L179" s="18">
        <v>74</v>
      </c>
      <c r="M179" s="18"/>
      <c r="N179" s="17" t="s">
        <v>404</v>
      </c>
      <c r="O179" s="16" t="s">
        <v>417</v>
      </c>
      <c r="P179" s="16" t="s">
        <v>418</v>
      </c>
      <c r="Q179" s="29"/>
    </row>
    <row r="180" spans="2:17" ht="21.75" customHeight="1">
      <c r="B180" s="80">
        <v>2016</v>
      </c>
      <c r="C180" s="16">
        <v>1</v>
      </c>
      <c r="D180" s="16">
        <v>2</v>
      </c>
      <c r="E180" s="16" t="s">
        <v>3</v>
      </c>
      <c r="F180" s="35" t="s">
        <v>419</v>
      </c>
      <c r="G180" s="36" t="s">
        <v>1</v>
      </c>
      <c r="H180" s="16" t="s">
        <v>416</v>
      </c>
      <c r="I180" s="18">
        <v>124</v>
      </c>
      <c r="J180" s="18"/>
      <c r="K180" s="18"/>
      <c r="L180" s="18">
        <v>124</v>
      </c>
      <c r="M180" s="18"/>
      <c r="N180" s="17" t="s">
        <v>404</v>
      </c>
      <c r="O180" s="16" t="s">
        <v>417</v>
      </c>
      <c r="P180" s="16" t="s">
        <v>418</v>
      </c>
      <c r="Q180" s="29"/>
    </row>
    <row r="181" spans="2:17" ht="21.75" customHeight="1">
      <c r="B181" s="80">
        <v>2016</v>
      </c>
      <c r="C181" s="16">
        <v>1</v>
      </c>
      <c r="D181" s="16">
        <v>2</v>
      </c>
      <c r="E181" s="16" t="s">
        <v>3</v>
      </c>
      <c r="F181" s="35" t="s">
        <v>420</v>
      </c>
      <c r="G181" s="36" t="s">
        <v>1</v>
      </c>
      <c r="H181" s="16" t="s">
        <v>416</v>
      </c>
      <c r="I181" s="18">
        <v>177</v>
      </c>
      <c r="J181" s="18"/>
      <c r="K181" s="18"/>
      <c r="L181" s="18">
        <v>177</v>
      </c>
      <c r="M181" s="18"/>
      <c r="N181" s="17" t="s">
        <v>404</v>
      </c>
      <c r="O181" s="16" t="s">
        <v>417</v>
      </c>
      <c r="P181" s="16" t="s">
        <v>418</v>
      </c>
      <c r="Q181" s="29"/>
    </row>
    <row r="182" spans="2:17" ht="21.75" customHeight="1">
      <c r="B182" s="80">
        <v>2016</v>
      </c>
      <c r="C182" s="16">
        <v>1</v>
      </c>
      <c r="D182" s="16">
        <v>2</v>
      </c>
      <c r="E182" s="16" t="s">
        <v>421</v>
      </c>
      <c r="F182" s="35" t="s">
        <v>422</v>
      </c>
      <c r="G182" s="36" t="s">
        <v>1</v>
      </c>
      <c r="H182" s="16" t="s">
        <v>403</v>
      </c>
      <c r="I182" s="18">
        <v>370</v>
      </c>
      <c r="J182" s="18"/>
      <c r="K182" s="18"/>
      <c r="L182" s="18">
        <f t="shared" ref="L182:L193" si="14">SUM(I182:K182)</f>
        <v>370</v>
      </c>
      <c r="M182" s="18"/>
      <c r="N182" s="17" t="s">
        <v>404</v>
      </c>
      <c r="O182" s="16" t="s">
        <v>423</v>
      </c>
      <c r="P182" s="16" t="s">
        <v>424</v>
      </c>
      <c r="Q182" s="29"/>
    </row>
    <row r="183" spans="2:17" ht="21.75" customHeight="1">
      <c r="B183" s="80">
        <v>2016</v>
      </c>
      <c r="C183" s="16">
        <v>1</v>
      </c>
      <c r="D183" s="16">
        <v>2</v>
      </c>
      <c r="E183" s="16" t="s">
        <v>407</v>
      </c>
      <c r="F183" s="35" t="s">
        <v>425</v>
      </c>
      <c r="G183" s="16" t="s">
        <v>165</v>
      </c>
      <c r="H183" s="16" t="s">
        <v>2</v>
      </c>
      <c r="I183" s="18">
        <v>190</v>
      </c>
      <c r="J183" s="18"/>
      <c r="K183" s="18"/>
      <c r="L183" s="18">
        <f t="shared" si="14"/>
        <v>190</v>
      </c>
      <c r="M183" s="18"/>
      <c r="N183" s="17" t="s">
        <v>409</v>
      </c>
      <c r="O183" s="16" t="s">
        <v>410</v>
      </c>
      <c r="P183" s="16" t="s">
        <v>411</v>
      </c>
      <c r="Q183" s="29"/>
    </row>
    <row r="184" spans="2:17" ht="21.75" customHeight="1">
      <c r="B184" s="80">
        <v>2016</v>
      </c>
      <c r="C184" s="16">
        <v>1</v>
      </c>
      <c r="D184" s="16">
        <v>2</v>
      </c>
      <c r="E184" s="16" t="s">
        <v>407</v>
      </c>
      <c r="F184" s="35" t="s">
        <v>426</v>
      </c>
      <c r="G184" s="16" t="s">
        <v>165</v>
      </c>
      <c r="H184" s="16" t="s">
        <v>2</v>
      </c>
      <c r="I184" s="18">
        <v>95</v>
      </c>
      <c r="J184" s="18"/>
      <c r="K184" s="18"/>
      <c r="L184" s="18">
        <f t="shared" si="14"/>
        <v>95</v>
      </c>
      <c r="M184" s="18"/>
      <c r="N184" s="17" t="s">
        <v>409</v>
      </c>
      <c r="O184" s="16" t="s">
        <v>410</v>
      </c>
      <c r="P184" s="16" t="s">
        <v>411</v>
      </c>
      <c r="Q184" s="29"/>
    </row>
    <row r="185" spans="2:17" ht="21.75" customHeight="1">
      <c r="B185" s="80">
        <v>2016</v>
      </c>
      <c r="C185" s="16">
        <v>1</v>
      </c>
      <c r="D185" s="16">
        <v>2</v>
      </c>
      <c r="E185" s="16" t="s">
        <v>3</v>
      </c>
      <c r="F185" s="35" t="s">
        <v>427</v>
      </c>
      <c r="G185" s="36" t="s">
        <v>165</v>
      </c>
      <c r="H185" s="16" t="s">
        <v>2</v>
      </c>
      <c r="I185" s="18">
        <v>42</v>
      </c>
      <c r="J185" s="18">
        <v>18</v>
      </c>
      <c r="K185" s="18"/>
      <c r="L185" s="18">
        <f t="shared" si="14"/>
        <v>60</v>
      </c>
      <c r="M185" s="18"/>
      <c r="N185" s="17" t="s">
        <v>409</v>
      </c>
      <c r="O185" s="16" t="s">
        <v>428</v>
      </c>
      <c r="P185" s="16" t="s">
        <v>429</v>
      </c>
      <c r="Q185" s="29"/>
    </row>
    <row r="186" spans="2:17" ht="21.75" customHeight="1">
      <c r="B186" s="80">
        <v>2016</v>
      </c>
      <c r="C186" s="16">
        <v>1</v>
      </c>
      <c r="D186" s="16">
        <v>2</v>
      </c>
      <c r="E186" s="16" t="s">
        <v>3</v>
      </c>
      <c r="F186" s="35" t="s">
        <v>430</v>
      </c>
      <c r="G186" s="16" t="s">
        <v>165</v>
      </c>
      <c r="H186" s="16" t="s">
        <v>2</v>
      </c>
      <c r="I186" s="18">
        <v>56</v>
      </c>
      <c r="J186" s="18">
        <v>4</v>
      </c>
      <c r="K186" s="18"/>
      <c r="L186" s="18">
        <f t="shared" si="14"/>
        <v>60</v>
      </c>
      <c r="M186" s="18"/>
      <c r="N186" s="17" t="s">
        <v>409</v>
      </c>
      <c r="O186" s="16" t="s">
        <v>428</v>
      </c>
      <c r="P186" s="16" t="s">
        <v>429</v>
      </c>
      <c r="Q186" s="29"/>
    </row>
    <row r="187" spans="2:17" ht="21.75" customHeight="1">
      <c r="B187" s="80">
        <v>2016</v>
      </c>
      <c r="C187" s="16">
        <v>1</v>
      </c>
      <c r="D187" s="16">
        <v>2</v>
      </c>
      <c r="E187" s="16" t="s">
        <v>3</v>
      </c>
      <c r="F187" s="35" t="s">
        <v>431</v>
      </c>
      <c r="G187" s="16" t="s">
        <v>165</v>
      </c>
      <c r="H187" s="16" t="s">
        <v>2</v>
      </c>
      <c r="I187" s="18">
        <v>45</v>
      </c>
      <c r="J187" s="18">
        <v>5</v>
      </c>
      <c r="K187" s="18"/>
      <c r="L187" s="18">
        <f t="shared" si="14"/>
        <v>50</v>
      </c>
      <c r="M187" s="18"/>
      <c r="N187" s="17" t="s">
        <v>409</v>
      </c>
      <c r="O187" s="16" t="s">
        <v>428</v>
      </c>
      <c r="P187" s="16" t="s">
        <v>432</v>
      </c>
      <c r="Q187" s="29"/>
    </row>
    <row r="188" spans="2:17" ht="21.75" customHeight="1">
      <c r="B188" s="80">
        <v>2016</v>
      </c>
      <c r="C188" s="16">
        <v>1</v>
      </c>
      <c r="D188" s="16">
        <v>2</v>
      </c>
      <c r="E188" s="16" t="s">
        <v>421</v>
      </c>
      <c r="F188" s="35" t="s">
        <v>433</v>
      </c>
      <c r="G188" s="16" t="s">
        <v>434</v>
      </c>
      <c r="H188" s="16" t="s">
        <v>403</v>
      </c>
      <c r="I188" s="18">
        <v>100</v>
      </c>
      <c r="J188" s="18"/>
      <c r="K188" s="18"/>
      <c r="L188" s="18">
        <f t="shared" si="14"/>
        <v>100</v>
      </c>
      <c r="M188" s="18"/>
      <c r="N188" s="17" t="s">
        <v>404</v>
      </c>
      <c r="O188" s="16" t="s">
        <v>413</v>
      </c>
      <c r="P188" s="16" t="s">
        <v>414</v>
      </c>
      <c r="Q188" s="29"/>
    </row>
    <row r="189" spans="2:17" ht="21.75" customHeight="1">
      <c r="B189" s="80">
        <v>2016</v>
      </c>
      <c r="C189" s="16">
        <v>1</v>
      </c>
      <c r="D189" s="16">
        <v>2</v>
      </c>
      <c r="E189" s="16" t="s">
        <v>3</v>
      </c>
      <c r="F189" s="35" t="s">
        <v>435</v>
      </c>
      <c r="G189" s="36" t="s">
        <v>1</v>
      </c>
      <c r="H189" s="16" t="s">
        <v>403</v>
      </c>
      <c r="I189" s="18">
        <v>20</v>
      </c>
      <c r="J189" s="18"/>
      <c r="K189" s="18"/>
      <c r="L189" s="18">
        <f t="shared" si="14"/>
        <v>20</v>
      </c>
      <c r="M189" s="18"/>
      <c r="N189" s="17" t="s">
        <v>404</v>
      </c>
      <c r="O189" s="16" t="s">
        <v>436</v>
      </c>
      <c r="P189" s="16" t="s">
        <v>437</v>
      </c>
      <c r="Q189" s="29"/>
    </row>
    <row r="190" spans="2:17" ht="21.75" customHeight="1">
      <c r="B190" s="80">
        <v>2016</v>
      </c>
      <c r="C190" s="16">
        <v>1</v>
      </c>
      <c r="D190" s="16">
        <v>2</v>
      </c>
      <c r="E190" s="16" t="s">
        <v>421</v>
      </c>
      <c r="F190" s="35" t="s">
        <v>438</v>
      </c>
      <c r="G190" s="36" t="s">
        <v>1</v>
      </c>
      <c r="H190" s="16" t="s">
        <v>403</v>
      </c>
      <c r="I190" s="18">
        <v>20</v>
      </c>
      <c r="J190" s="18"/>
      <c r="K190" s="18"/>
      <c r="L190" s="18">
        <f t="shared" si="14"/>
        <v>20</v>
      </c>
      <c r="M190" s="18"/>
      <c r="N190" s="17" t="s">
        <v>404</v>
      </c>
      <c r="O190" s="16" t="s">
        <v>436</v>
      </c>
      <c r="P190" s="16" t="s">
        <v>437</v>
      </c>
      <c r="Q190" s="29"/>
    </row>
    <row r="191" spans="2:17" ht="21.75" customHeight="1">
      <c r="B191" s="80">
        <v>2016</v>
      </c>
      <c r="C191" s="16">
        <v>1</v>
      </c>
      <c r="D191" s="16">
        <v>2</v>
      </c>
      <c r="E191" s="16" t="s">
        <v>421</v>
      </c>
      <c r="F191" s="35" t="s">
        <v>439</v>
      </c>
      <c r="G191" s="36" t="s">
        <v>1</v>
      </c>
      <c r="H191" s="16" t="s">
        <v>403</v>
      </c>
      <c r="I191" s="18">
        <v>20</v>
      </c>
      <c r="J191" s="18"/>
      <c r="K191" s="18"/>
      <c r="L191" s="18">
        <f t="shared" si="14"/>
        <v>20</v>
      </c>
      <c r="M191" s="18"/>
      <c r="N191" s="17" t="s">
        <v>404</v>
      </c>
      <c r="O191" s="16" t="s">
        <v>436</v>
      </c>
      <c r="P191" s="16" t="s">
        <v>437</v>
      </c>
      <c r="Q191" s="29"/>
    </row>
    <row r="192" spans="2:17" ht="21.75" customHeight="1">
      <c r="B192" s="80">
        <v>2016</v>
      </c>
      <c r="C192" s="16">
        <v>1</v>
      </c>
      <c r="D192" s="16">
        <v>2</v>
      </c>
      <c r="E192" s="16" t="s">
        <v>421</v>
      </c>
      <c r="F192" s="35" t="s">
        <v>440</v>
      </c>
      <c r="G192" s="36" t="s">
        <v>1</v>
      </c>
      <c r="H192" s="16" t="s">
        <v>0</v>
      </c>
      <c r="I192" s="18">
        <v>20</v>
      </c>
      <c r="J192" s="18"/>
      <c r="K192" s="18"/>
      <c r="L192" s="18">
        <f t="shared" si="14"/>
        <v>20</v>
      </c>
      <c r="M192" s="18"/>
      <c r="N192" s="17" t="s">
        <v>404</v>
      </c>
      <c r="O192" s="16" t="s">
        <v>436</v>
      </c>
      <c r="P192" s="16" t="s">
        <v>437</v>
      </c>
      <c r="Q192" s="29"/>
    </row>
    <row r="193" spans="2:17" ht="21.75" customHeight="1">
      <c r="B193" s="80">
        <v>2016</v>
      </c>
      <c r="C193" s="16">
        <v>1</v>
      </c>
      <c r="D193" s="16">
        <v>3</v>
      </c>
      <c r="E193" s="16" t="s">
        <v>3</v>
      </c>
      <c r="F193" s="35" t="s">
        <v>441</v>
      </c>
      <c r="G193" s="36" t="s">
        <v>1</v>
      </c>
      <c r="H193" s="16" t="s">
        <v>416</v>
      </c>
      <c r="I193" s="18">
        <v>88</v>
      </c>
      <c r="J193" s="18"/>
      <c r="K193" s="18"/>
      <c r="L193" s="18">
        <f t="shared" si="14"/>
        <v>88</v>
      </c>
      <c r="M193" s="18"/>
      <c r="N193" s="17" t="s">
        <v>404</v>
      </c>
      <c r="O193" s="16" t="s">
        <v>442</v>
      </c>
      <c r="P193" s="16" t="s">
        <v>443</v>
      </c>
      <c r="Q193" s="29"/>
    </row>
    <row r="194" spans="2:17" ht="21.75" customHeight="1">
      <c r="B194" s="80">
        <v>2016</v>
      </c>
      <c r="C194" s="16">
        <v>1</v>
      </c>
      <c r="D194" s="16">
        <v>3</v>
      </c>
      <c r="E194" s="16" t="s">
        <v>421</v>
      </c>
      <c r="F194" s="35" t="s">
        <v>444</v>
      </c>
      <c r="G194" s="16" t="s">
        <v>434</v>
      </c>
      <c r="H194" s="16" t="s">
        <v>403</v>
      </c>
      <c r="I194" s="18">
        <v>60</v>
      </c>
      <c r="J194" s="18"/>
      <c r="K194" s="18"/>
      <c r="L194" s="18">
        <v>60</v>
      </c>
      <c r="M194" s="18"/>
      <c r="N194" s="17" t="s">
        <v>404</v>
      </c>
      <c r="O194" s="16" t="s">
        <v>445</v>
      </c>
      <c r="P194" s="16" t="s">
        <v>446</v>
      </c>
      <c r="Q194" s="29"/>
    </row>
    <row r="195" spans="2:17" ht="21.75" customHeight="1">
      <c r="B195" s="80">
        <v>2016</v>
      </c>
      <c r="C195" s="16">
        <v>1</v>
      </c>
      <c r="D195" s="16">
        <v>3</v>
      </c>
      <c r="E195" s="16" t="s">
        <v>421</v>
      </c>
      <c r="F195" s="35" t="s">
        <v>447</v>
      </c>
      <c r="G195" s="16" t="s">
        <v>434</v>
      </c>
      <c r="H195" s="16" t="s">
        <v>403</v>
      </c>
      <c r="I195" s="18">
        <v>40</v>
      </c>
      <c r="J195" s="18"/>
      <c r="K195" s="18"/>
      <c r="L195" s="18">
        <f>SUM(I195:K195)</f>
        <v>40</v>
      </c>
      <c r="M195" s="18"/>
      <c r="N195" s="17" t="s">
        <v>404</v>
      </c>
      <c r="O195" s="16" t="s">
        <v>445</v>
      </c>
      <c r="P195" s="16" t="s">
        <v>446</v>
      </c>
      <c r="Q195" s="29"/>
    </row>
    <row r="196" spans="2:17" ht="21.75" customHeight="1">
      <c r="B196" s="80">
        <v>2016</v>
      </c>
      <c r="C196" s="16">
        <v>1</v>
      </c>
      <c r="D196" s="16">
        <v>3</v>
      </c>
      <c r="E196" s="16" t="s">
        <v>407</v>
      </c>
      <c r="F196" s="35" t="s">
        <v>448</v>
      </c>
      <c r="G196" s="16" t="s">
        <v>102</v>
      </c>
      <c r="H196" s="16" t="s">
        <v>2</v>
      </c>
      <c r="I196" s="18">
        <v>110</v>
      </c>
      <c r="J196" s="18">
        <v>60</v>
      </c>
      <c r="K196" s="18"/>
      <c r="L196" s="18">
        <f>SUM(I196:K196)</f>
        <v>170</v>
      </c>
      <c r="M196" s="18"/>
      <c r="N196" s="17" t="s">
        <v>409</v>
      </c>
      <c r="O196" s="16" t="s">
        <v>410</v>
      </c>
      <c r="P196" s="16" t="s">
        <v>411</v>
      </c>
      <c r="Q196" s="29"/>
    </row>
    <row r="197" spans="2:17" ht="21.75" customHeight="1">
      <c r="B197" s="80">
        <v>2016</v>
      </c>
      <c r="C197" s="16">
        <v>1</v>
      </c>
      <c r="D197" s="16">
        <v>3</v>
      </c>
      <c r="E197" s="16" t="s">
        <v>3</v>
      </c>
      <c r="F197" s="35" t="s">
        <v>449</v>
      </c>
      <c r="G197" s="16" t="s">
        <v>165</v>
      </c>
      <c r="H197" s="16" t="s">
        <v>2</v>
      </c>
      <c r="I197" s="18">
        <v>38</v>
      </c>
      <c r="J197" s="18"/>
      <c r="K197" s="18"/>
      <c r="L197" s="18">
        <f>SUM(I197:K197)</f>
        <v>38</v>
      </c>
      <c r="M197" s="18"/>
      <c r="N197" s="17" t="s">
        <v>409</v>
      </c>
      <c r="O197" s="16" t="s">
        <v>428</v>
      </c>
      <c r="P197" s="16" t="s">
        <v>432</v>
      </c>
      <c r="Q197" s="29"/>
    </row>
    <row r="198" spans="2:17" ht="21.75" customHeight="1">
      <c r="B198" s="80">
        <v>2016</v>
      </c>
      <c r="C198" s="16">
        <v>1</v>
      </c>
      <c r="D198" s="16">
        <v>3</v>
      </c>
      <c r="E198" s="16" t="s">
        <v>421</v>
      </c>
      <c r="F198" s="35" t="s">
        <v>450</v>
      </c>
      <c r="G198" s="16" t="s">
        <v>434</v>
      </c>
      <c r="H198" s="16" t="s">
        <v>403</v>
      </c>
      <c r="I198" s="18">
        <v>21</v>
      </c>
      <c r="J198" s="18"/>
      <c r="K198" s="18"/>
      <c r="L198" s="18">
        <f>SUM(I198:K198)</f>
        <v>21</v>
      </c>
      <c r="M198" s="18"/>
      <c r="N198" s="17" t="s">
        <v>404</v>
      </c>
      <c r="O198" s="16" t="s">
        <v>413</v>
      </c>
      <c r="P198" s="16" t="s">
        <v>414</v>
      </c>
      <c r="Q198" s="29"/>
    </row>
    <row r="199" spans="2:17" ht="21.75" customHeight="1">
      <c r="B199" s="80">
        <v>2016</v>
      </c>
      <c r="C199" s="16">
        <v>2</v>
      </c>
      <c r="D199" s="16">
        <v>4</v>
      </c>
      <c r="E199" s="16" t="s">
        <v>3</v>
      </c>
      <c r="F199" s="35" t="s">
        <v>441</v>
      </c>
      <c r="G199" s="36" t="s">
        <v>1</v>
      </c>
      <c r="H199" s="16" t="s">
        <v>416</v>
      </c>
      <c r="I199" s="18">
        <v>63</v>
      </c>
      <c r="J199" s="18"/>
      <c r="K199" s="18"/>
      <c r="L199" s="18">
        <v>63</v>
      </c>
      <c r="M199" s="18"/>
      <c r="N199" s="17" t="s">
        <v>404</v>
      </c>
      <c r="O199" s="16" t="s">
        <v>442</v>
      </c>
      <c r="P199" s="16" t="s">
        <v>451</v>
      </c>
      <c r="Q199" s="29"/>
    </row>
    <row r="200" spans="2:17" ht="21.75" customHeight="1">
      <c r="B200" s="80">
        <v>2016</v>
      </c>
      <c r="C200" s="16">
        <v>2</v>
      </c>
      <c r="D200" s="16">
        <v>4</v>
      </c>
      <c r="E200" s="16" t="s">
        <v>421</v>
      </c>
      <c r="F200" s="35" t="s">
        <v>452</v>
      </c>
      <c r="G200" s="36" t="s">
        <v>453</v>
      </c>
      <c r="H200" s="16" t="s">
        <v>416</v>
      </c>
      <c r="I200" s="18">
        <v>4</v>
      </c>
      <c r="J200" s="18"/>
      <c r="K200" s="18"/>
      <c r="L200" s="18">
        <f t="shared" ref="L200:L214" si="15">SUM(I200:K200)</f>
        <v>4</v>
      </c>
      <c r="M200" s="18"/>
      <c r="N200" s="17" t="s">
        <v>404</v>
      </c>
      <c r="O200" s="16" t="s">
        <v>454</v>
      </c>
      <c r="P200" s="16" t="s">
        <v>455</v>
      </c>
      <c r="Q200" s="29"/>
    </row>
    <row r="201" spans="2:17" ht="21.75" customHeight="1">
      <c r="B201" s="80">
        <v>2016</v>
      </c>
      <c r="C201" s="16">
        <v>2</v>
      </c>
      <c r="D201" s="16">
        <v>4</v>
      </c>
      <c r="E201" s="16" t="s">
        <v>421</v>
      </c>
      <c r="F201" s="35" t="s">
        <v>456</v>
      </c>
      <c r="G201" s="16" t="s">
        <v>151</v>
      </c>
      <c r="H201" s="16" t="s">
        <v>416</v>
      </c>
      <c r="I201" s="18">
        <v>8</v>
      </c>
      <c r="J201" s="18"/>
      <c r="K201" s="18"/>
      <c r="L201" s="18">
        <f t="shared" si="15"/>
        <v>8</v>
      </c>
      <c r="M201" s="18"/>
      <c r="N201" s="17" t="s">
        <v>404</v>
      </c>
      <c r="O201" s="16" t="s">
        <v>454</v>
      </c>
      <c r="P201" s="16" t="s">
        <v>455</v>
      </c>
      <c r="Q201" s="29"/>
    </row>
    <row r="202" spans="2:17" ht="21.75" customHeight="1">
      <c r="B202" s="80">
        <v>2016</v>
      </c>
      <c r="C202" s="16">
        <v>2</v>
      </c>
      <c r="D202" s="16">
        <v>5</v>
      </c>
      <c r="E202" s="16" t="s">
        <v>3</v>
      </c>
      <c r="F202" s="35" t="s">
        <v>441</v>
      </c>
      <c r="G202" s="36" t="s">
        <v>1</v>
      </c>
      <c r="H202" s="16" t="s">
        <v>416</v>
      </c>
      <c r="I202" s="18">
        <v>88</v>
      </c>
      <c r="J202" s="18"/>
      <c r="K202" s="18"/>
      <c r="L202" s="18">
        <f t="shared" si="15"/>
        <v>88</v>
      </c>
      <c r="M202" s="18"/>
      <c r="N202" s="17" t="s">
        <v>404</v>
      </c>
      <c r="O202" s="16" t="s">
        <v>442</v>
      </c>
      <c r="P202" s="16" t="s">
        <v>451</v>
      </c>
      <c r="Q202" s="29"/>
    </row>
    <row r="203" spans="2:17" ht="21.75" customHeight="1">
      <c r="B203" s="80">
        <v>2016</v>
      </c>
      <c r="C203" s="16">
        <v>2</v>
      </c>
      <c r="D203" s="16">
        <v>5</v>
      </c>
      <c r="E203" s="16" t="s">
        <v>3</v>
      </c>
      <c r="F203" s="35" t="s">
        <v>457</v>
      </c>
      <c r="G203" s="36" t="s">
        <v>1</v>
      </c>
      <c r="H203" s="16" t="s">
        <v>416</v>
      </c>
      <c r="I203" s="18">
        <v>429</v>
      </c>
      <c r="J203" s="18"/>
      <c r="K203" s="18"/>
      <c r="L203" s="18">
        <f t="shared" si="15"/>
        <v>429</v>
      </c>
      <c r="M203" s="18"/>
      <c r="N203" s="17" t="s">
        <v>404</v>
      </c>
      <c r="O203" s="16" t="s">
        <v>442</v>
      </c>
      <c r="P203" s="16" t="s">
        <v>451</v>
      </c>
      <c r="Q203" s="29"/>
    </row>
    <row r="204" spans="2:17" ht="21.75" customHeight="1">
      <c r="B204" s="80">
        <v>2016</v>
      </c>
      <c r="C204" s="16">
        <v>2</v>
      </c>
      <c r="D204" s="16">
        <v>5</v>
      </c>
      <c r="E204" s="16" t="s">
        <v>421</v>
      </c>
      <c r="F204" s="35" t="s">
        <v>458</v>
      </c>
      <c r="G204" s="16" t="s">
        <v>1</v>
      </c>
      <c r="H204" s="16" t="s">
        <v>416</v>
      </c>
      <c r="I204" s="18">
        <v>100</v>
      </c>
      <c r="J204" s="18"/>
      <c r="K204" s="18"/>
      <c r="L204" s="18">
        <f t="shared" si="15"/>
        <v>100</v>
      </c>
      <c r="M204" s="18"/>
      <c r="N204" s="17" t="s">
        <v>404</v>
      </c>
      <c r="O204" s="16" t="s">
        <v>459</v>
      </c>
      <c r="P204" s="16" t="s">
        <v>460</v>
      </c>
      <c r="Q204" s="29"/>
    </row>
    <row r="205" spans="2:17" ht="21.75" customHeight="1">
      <c r="B205" s="80">
        <v>2016</v>
      </c>
      <c r="C205" s="16">
        <v>2</v>
      </c>
      <c r="D205" s="16">
        <v>5</v>
      </c>
      <c r="E205" s="16" t="s">
        <v>421</v>
      </c>
      <c r="F205" s="35" t="s">
        <v>461</v>
      </c>
      <c r="G205" s="16" t="s">
        <v>1</v>
      </c>
      <c r="H205" s="16" t="s">
        <v>416</v>
      </c>
      <c r="I205" s="18">
        <v>100</v>
      </c>
      <c r="J205" s="18"/>
      <c r="K205" s="18"/>
      <c r="L205" s="18">
        <f t="shared" si="15"/>
        <v>100</v>
      </c>
      <c r="M205" s="18"/>
      <c r="N205" s="17" t="s">
        <v>404</v>
      </c>
      <c r="O205" s="16" t="s">
        <v>459</v>
      </c>
      <c r="P205" s="16" t="s">
        <v>460</v>
      </c>
      <c r="Q205" s="29"/>
    </row>
    <row r="206" spans="2:17" ht="21.75" customHeight="1">
      <c r="B206" s="80">
        <v>2016</v>
      </c>
      <c r="C206" s="16">
        <v>2</v>
      </c>
      <c r="D206" s="16">
        <v>5</v>
      </c>
      <c r="E206" s="16" t="s">
        <v>421</v>
      </c>
      <c r="F206" s="35" t="s">
        <v>462</v>
      </c>
      <c r="G206" s="16" t="s">
        <v>1</v>
      </c>
      <c r="H206" s="16" t="s">
        <v>416</v>
      </c>
      <c r="I206" s="18">
        <v>100</v>
      </c>
      <c r="J206" s="18"/>
      <c r="K206" s="18"/>
      <c r="L206" s="18">
        <f t="shared" si="15"/>
        <v>100</v>
      </c>
      <c r="M206" s="18"/>
      <c r="N206" s="17" t="s">
        <v>404</v>
      </c>
      <c r="O206" s="16" t="s">
        <v>459</v>
      </c>
      <c r="P206" s="16" t="s">
        <v>460</v>
      </c>
      <c r="Q206" s="29"/>
    </row>
    <row r="207" spans="2:17" ht="21.75" customHeight="1">
      <c r="B207" s="80">
        <v>2016</v>
      </c>
      <c r="C207" s="16">
        <v>2</v>
      </c>
      <c r="D207" s="16">
        <v>5</v>
      </c>
      <c r="E207" s="16" t="s">
        <v>421</v>
      </c>
      <c r="F207" s="35" t="s">
        <v>463</v>
      </c>
      <c r="G207" s="16" t="s">
        <v>1</v>
      </c>
      <c r="H207" s="16" t="s">
        <v>416</v>
      </c>
      <c r="I207" s="18">
        <v>100</v>
      </c>
      <c r="J207" s="18"/>
      <c r="K207" s="18"/>
      <c r="L207" s="18">
        <f t="shared" si="15"/>
        <v>100</v>
      </c>
      <c r="M207" s="18"/>
      <c r="N207" s="17" t="s">
        <v>404</v>
      </c>
      <c r="O207" s="16" t="s">
        <v>459</v>
      </c>
      <c r="P207" s="16" t="s">
        <v>460</v>
      </c>
      <c r="Q207" s="29"/>
    </row>
    <row r="208" spans="2:17" ht="21.75" customHeight="1">
      <c r="B208" s="80">
        <v>2016</v>
      </c>
      <c r="C208" s="16">
        <v>2</v>
      </c>
      <c r="D208" s="16">
        <v>5</v>
      </c>
      <c r="E208" s="16" t="s">
        <v>421</v>
      </c>
      <c r="F208" s="35" t="s">
        <v>464</v>
      </c>
      <c r="G208" s="16" t="s">
        <v>1</v>
      </c>
      <c r="H208" s="16" t="s">
        <v>416</v>
      </c>
      <c r="I208" s="18">
        <v>100</v>
      </c>
      <c r="J208" s="18"/>
      <c r="K208" s="18"/>
      <c r="L208" s="18">
        <f t="shared" si="15"/>
        <v>100</v>
      </c>
      <c r="M208" s="18"/>
      <c r="N208" s="17" t="s">
        <v>404</v>
      </c>
      <c r="O208" s="16" t="s">
        <v>459</v>
      </c>
      <c r="P208" s="16" t="s">
        <v>460</v>
      </c>
      <c r="Q208" s="29"/>
    </row>
    <row r="209" spans="2:17" ht="21.75" customHeight="1">
      <c r="B209" s="80">
        <v>2016</v>
      </c>
      <c r="C209" s="16">
        <v>2</v>
      </c>
      <c r="D209" s="16">
        <v>5</v>
      </c>
      <c r="E209" s="16" t="s">
        <v>421</v>
      </c>
      <c r="F209" s="35" t="s">
        <v>465</v>
      </c>
      <c r="G209" s="16" t="s">
        <v>1</v>
      </c>
      <c r="H209" s="16" t="s">
        <v>416</v>
      </c>
      <c r="I209" s="18">
        <v>100</v>
      </c>
      <c r="J209" s="18"/>
      <c r="K209" s="18"/>
      <c r="L209" s="18">
        <f t="shared" si="15"/>
        <v>100</v>
      </c>
      <c r="M209" s="18"/>
      <c r="N209" s="17" t="s">
        <v>404</v>
      </c>
      <c r="O209" s="16" t="s">
        <v>459</v>
      </c>
      <c r="P209" s="16" t="s">
        <v>460</v>
      </c>
      <c r="Q209" s="29"/>
    </row>
    <row r="210" spans="2:17" ht="21.75" customHeight="1">
      <c r="B210" s="80">
        <v>2016</v>
      </c>
      <c r="C210" s="16">
        <v>2</v>
      </c>
      <c r="D210" s="16">
        <v>6</v>
      </c>
      <c r="E210" s="16" t="s">
        <v>421</v>
      </c>
      <c r="F210" s="35" t="s">
        <v>466</v>
      </c>
      <c r="G210" s="16" t="s">
        <v>434</v>
      </c>
      <c r="H210" s="16" t="s">
        <v>403</v>
      </c>
      <c r="I210" s="18">
        <v>75</v>
      </c>
      <c r="J210" s="18"/>
      <c r="K210" s="18"/>
      <c r="L210" s="18">
        <f t="shared" si="15"/>
        <v>75</v>
      </c>
      <c r="M210" s="18"/>
      <c r="N210" s="17" t="s">
        <v>404</v>
      </c>
      <c r="O210" s="16" t="s">
        <v>423</v>
      </c>
      <c r="P210" s="16" t="s">
        <v>424</v>
      </c>
      <c r="Q210" s="29"/>
    </row>
    <row r="211" spans="2:17" ht="21.75" customHeight="1">
      <c r="B211" s="80">
        <v>2016</v>
      </c>
      <c r="C211" s="16">
        <v>2</v>
      </c>
      <c r="D211" s="16">
        <v>6</v>
      </c>
      <c r="E211" s="16" t="s">
        <v>421</v>
      </c>
      <c r="F211" s="35" t="s">
        <v>467</v>
      </c>
      <c r="G211" s="16" t="s">
        <v>434</v>
      </c>
      <c r="H211" s="16" t="s">
        <v>403</v>
      </c>
      <c r="I211" s="18">
        <v>140</v>
      </c>
      <c r="J211" s="18"/>
      <c r="K211" s="18"/>
      <c r="L211" s="18">
        <f t="shared" si="15"/>
        <v>140</v>
      </c>
      <c r="M211" s="18"/>
      <c r="N211" s="17" t="s">
        <v>404</v>
      </c>
      <c r="O211" s="16" t="s">
        <v>423</v>
      </c>
      <c r="P211" s="16" t="s">
        <v>424</v>
      </c>
      <c r="Q211" s="29"/>
    </row>
    <row r="212" spans="2:17" ht="21.75" customHeight="1">
      <c r="B212" s="80">
        <v>2016</v>
      </c>
      <c r="C212" s="16">
        <v>2</v>
      </c>
      <c r="D212" s="16">
        <v>6</v>
      </c>
      <c r="E212" s="16" t="s">
        <v>421</v>
      </c>
      <c r="F212" s="35" t="s">
        <v>468</v>
      </c>
      <c r="G212" s="16" t="s">
        <v>434</v>
      </c>
      <c r="H212" s="16" t="s">
        <v>403</v>
      </c>
      <c r="I212" s="18">
        <v>140</v>
      </c>
      <c r="J212" s="18"/>
      <c r="K212" s="18"/>
      <c r="L212" s="18">
        <f t="shared" si="15"/>
        <v>140</v>
      </c>
      <c r="M212" s="18"/>
      <c r="N212" s="17" t="s">
        <v>404</v>
      </c>
      <c r="O212" s="16" t="s">
        <v>423</v>
      </c>
      <c r="P212" s="16" t="s">
        <v>424</v>
      </c>
      <c r="Q212" s="29"/>
    </row>
    <row r="213" spans="2:17" ht="21.75" customHeight="1">
      <c r="B213" s="80">
        <v>2016</v>
      </c>
      <c r="C213" s="16">
        <v>2</v>
      </c>
      <c r="D213" s="16">
        <v>6</v>
      </c>
      <c r="E213" s="16" t="s">
        <v>421</v>
      </c>
      <c r="F213" s="35" t="s">
        <v>469</v>
      </c>
      <c r="G213" s="16" t="s">
        <v>434</v>
      </c>
      <c r="H213" s="16" t="s">
        <v>403</v>
      </c>
      <c r="I213" s="18">
        <v>400</v>
      </c>
      <c r="J213" s="18"/>
      <c r="K213" s="18"/>
      <c r="L213" s="18">
        <f t="shared" si="15"/>
        <v>400</v>
      </c>
      <c r="M213" s="18"/>
      <c r="N213" s="17" t="s">
        <v>404</v>
      </c>
      <c r="O213" s="16" t="s">
        <v>445</v>
      </c>
      <c r="P213" s="16" t="s">
        <v>446</v>
      </c>
      <c r="Q213" s="29"/>
    </row>
    <row r="214" spans="2:17" ht="21.75" customHeight="1">
      <c r="B214" s="80">
        <v>2016</v>
      </c>
      <c r="C214" s="16">
        <v>2</v>
      </c>
      <c r="D214" s="16">
        <v>6</v>
      </c>
      <c r="E214" s="16" t="s">
        <v>407</v>
      </c>
      <c r="F214" s="35" t="s">
        <v>470</v>
      </c>
      <c r="G214" s="16" t="s">
        <v>152</v>
      </c>
      <c r="H214" s="16" t="s">
        <v>2</v>
      </c>
      <c r="I214" s="18">
        <v>5</v>
      </c>
      <c r="J214" s="18"/>
      <c r="K214" s="18"/>
      <c r="L214" s="18">
        <f t="shared" si="15"/>
        <v>5</v>
      </c>
      <c r="M214" s="18"/>
      <c r="N214" s="17" t="s">
        <v>409</v>
      </c>
      <c r="O214" s="16" t="s">
        <v>410</v>
      </c>
      <c r="P214" s="16" t="s">
        <v>411</v>
      </c>
      <c r="Q214" s="29"/>
    </row>
    <row r="215" spans="2:17" ht="21.75" customHeight="1">
      <c r="B215" s="80">
        <v>2016</v>
      </c>
      <c r="C215" s="16">
        <v>3</v>
      </c>
      <c r="D215" s="16">
        <v>7</v>
      </c>
      <c r="E215" s="16" t="s">
        <v>3</v>
      </c>
      <c r="F215" s="35" t="s">
        <v>457</v>
      </c>
      <c r="G215" s="36" t="s">
        <v>1</v>
      </c>
      <c r="H215" s="16" t="s">
        <v>416</v>
      </c>
      <c r="I215" s="18">
        <v>429</v>
      </c>
      <c r="J215" s="18"/>
      <c r="K215" s="18"/>
      <c r="L215" s="18">
        <v>429</v>
      </c>
      <c r="M215" s="18"/>
      <c r="N215" s="17" t="s">
        <v>404</v>
      </c>
      <c r="O215" s="16" t="s">
        <v>442</v>
      </c>
      <c r="P215" s="16" t="s">
        <v>451</v>
      </c>
      <c r="Q215" s="29"/>
    </row>
    <row r="216" spans="2:17" ht="21.75" customHeight="1">
      <c r="B216" s="80">
        <v>2016</v>
      </c>
      <c r="C216" s="16">
        <v>3</v>
      </c>
      <c r="D216" s="16">
        <v>9</v>
      </c>
      <c r="E216" s="16" t="s">
        <v>407</v>
      </c>
      <c r="F216" s="35" t="s">
        <v>471</v>
      </c>
      <c r="G216" s="16" t="s">
        <v>165</v>
      </c>
      <c r="H216" s="16" t="s">
        <v>2</v>
      </c>
      <c r="I216" s="18">
        <v>47</v>
      </c>
      <c r="J216" s="18"/>
      <c r="K216" s="18"/>
      <c r="L216" s="18">
        <f>SUM(I216:K216)</f>
        <v>47</v>
      </c>
      <c r="M216" s="18"/>
      <c r="N216" s="17" t="s">
        <v>409</v>
      </c>
      <c r="O216" s="16" t="s">
        <v>410</v>
      </c>
      <c r="P216" s="16" t="s">
        <v>411</v>
      </c>
      <c r="Q216" s="29"/>
    </row>
    <row r="217" spans="2:17" ht="21.75" customHeight="1">
      <c r="B217" s="80">
        <v>2016</v>
      </c>
      <c r="C217" s="16">
        <v>3</v>
      </c>
      <c r="D217" s="16">
        <v>10</v>
      </c>
      <c r="E217" s="16" t="s">
        <v>421</v>
      </c>
      <c r="F217" s="35" t="s">
        <v>433</v>
      </c>
      <c r="G217" s="16" t="s">
        <v>434</v>
      </c>
      <c r="H217" s="16" t="s">
        <v>403</v>
      </c>
      <c r="I217" s="18">
        <v>50</v>
      </c>
      <c r="J217" s="18"/>
      <c r="K217" s="18"/>
      <c r="L217" s="18">
        <f>SUM(I217:K217)</f>
        <v>50</v>
      </c>
      <c r="M217" s="18"/>
      <c r="N217" s="17" t="s">
        <v>404</v>
      </c>
      <c r="O217" s="16" t="s">
        <v>413</v>
      </c>
      <c r="P217" s="16" t="s">
        <v>414</v>
      </c>
      <c r="Q217" s="29"/>
    </row>
    <row r="218" spans="2:17" ht="21.75" customHeight="1">
      <c r="B218" s="80">
        <v>2016</v>
      </c>
      <c r="C218" s="16">
        <v>3</v>
      </c>
      <c r="D218" s="16">
        <v>10</v>
      </c>
      <c r="E218" s="16" t="s">
        <v>421</v>
      </c>
      <c r="F218" s="35" t="s">
        <v>450</v>
      </c>
      <c r="G218" s="16" t="s">
        <v>434</v>
      </c>
      <c r="H218" s="16" t="s">
        <v>403</v>
      </c>
      <c r="I218" s="18">
        <v>21</v>
      </c>
      <c r="J218" s="18"/>
      <c r="K218" s="18"/>
      <c r="L218" s="18">
        <f>SUM(I218:K218)</f>
        <v>21</v>
      </c>
      <c r="M218" s="18"/>
      <c r="N218" s="17" t="s">
        <v>404</v>
      </c>
      <c r="O218" s="16" t="s">
        <v>413</v>
      </c>
      <c r="P218" s="16" t="s">
        <v>414</v>
      </c>
      <c r="Q218" s="29"/>
    </row>
    <row r="219" spans="2:17" ht="21.75" customHeight="1">
      <c r="B219" s="80">
        <v>2016</v>
      </c>
      <c r="C219" s="16">
        <v>4</v>
      </c>
      <c r="D219" s="16">
        <v>10</v>
      </c>
      <c r="E219" s="16" t="s">
        <v>3</v>
      </c>
      <c r="F219" s="35" t="s">
        <v>441</v>
      </c>
      <c r="G219" s="36" t="s">
        <v>1</v>
      </c>
      <c r="H219" s="16" t="s">
        <v>416</v>
      </c>
      <c r="I219" s="18">
        <v>88</v>
      </c>
      <c r="J219" s="18"/>
      <c r="K219" s="18"/>
      <c r="L219" s="18">
        <v>88</v>
      </c>
      <c r="M219" s="18"/>
      <c r="N219" s="17" t="s">
        <v>404</v>
      </c>
      <c r="O219" s="16" t="s">
        <v>442</v>
      </c>
      <c r="P219" s="16" t="s">
        <v>451</v>
      </c>
      <c r="Q219" s="29"/>
    </row>
    <row r="220" spans="2:17" ht="21.75" customHeight="1">
      <c r="B220" s="80">
        <v>2016</v>
      </c>
      <c r="C220" s="16">
        <v>4</v>
      </c>
      <c r="D220" s="16">
        <v>10</v>
      </c>
      <c r="E220" s="16" t="s">
        <v>421</v>
      </c>
      <c r="F220" s="35" t="s">
        <v>472</v>
      </c>
      <c r="G220" s="36" t="s">
        <v>1</v>
      </c>
      <c r="H220" s="16" t="s">
        <v>403</v>
      </c>
      <c r="I220" s="18">
        <v>20</v>
      </c>
      <c r="J220" s="18"/>
      <c r="K220" s="18"/>
      <c r="L220" s="18">
        <f>SUM(I220:K220)</f>
        <v>20</v>
      </c>
      <c r="M220" s="18"/>
      <c r="N220" s="17" t="s">
        <v>404</v>
      </c>
      <c r="O220" s="16" t="s">
        <v>436</v>
      </c>
      <c r="P220" s="16" t="s">
        <v>437</v>
      </c>
      <c r="Q220" s="29"/>
    </row>
    <row r="221" spans="2:17" ht="21.75" customHeight="1">
      <c r="B221" s="80">
        <v>2016</v>
      </c>
      <c r="C221" s="16">
        <v>4</v>
      </c>
      <c r="D221" s="16">
        <v>11</v>
      </c>
      <c r="E221" s="16" t="s">
        <v>421</v>
      </c>
      <c r="F221" s="35" t="s">
        <v>473</v>
      </c>
      <c r="G221" s="36" t="s">
        <v>1</v>
      </c>
      <c r="H221" s="16" t="s">
        <v>403</v>
      </c>
      <c r="I221" s="18">
        <v>20</v>
      </c>
      <c r="J221" s="18"/>
      <c r="K221" s="18"/>
      <c r="L221" s="18">
        <f>SUM(I221:K221)</f>
        <v>20</v>
      </c>
      <c r="M221" s="18"/>
      <c r="N221" s="17" t="s">
        <v>404</v>
      </c>
      <c r="O221" s="16" t="s">
        <v>436</v>
      </c>
      <c r="P221" s="16" t="s">
        <v>437</v>
      </c>
      <c r="Q221" s="29"/>
    </row>
    <row r="222" spans="2:17" ht="21.75" customHeight="1">
      <c r="B222" s="80">
        <v>2016</v>
      </c>
      <c r="C222" s="16">
        <v>1</v>
      </c>
      <c r="D222" s="16">
        <v>1</v>
      </c>
      <c r="E222" s="16" t="s">
        <v>3</v>
      </c>
      <c r="F222" s="35" t="s">
        <v>563</v>
      </c>
      <c r="G222" s="36" t="s">
        <v>564</v>
      </c>
      <c r="H222" s="16" t="s">
        <v>114</v>
      </c>
      <c r="I222" s="18">
        <v>70</v>
      </c>
      <c r="J222" s="18"/>
      <c r="K222" s="18"/>
      <c r="L222" s="18">
        <f t="shared" ref="L222:L233" si="16">SUM(I222:K222)</f>
        <v>70</v>
      </c>
      <c r="M222" s="18"/>
      <c r="N222" s="17" t="s">
        <v>565</v>
      </c>
      <c r="O222" s="16" t="s">
        <v>566</v>
      </c>
      <c r="P222" s="16" t="s">
        <v>567</v>
      </c>
      <c r="Q222" s="29"/>
    </row>
    <row r="223" spans="2:17" ht="21.75" customHeight="1">
      <c r="B223" s="80">
        <v>2016</v>
      </c>
      <c r="C223" s="16">
        <v>1</v>
      </c>
      <c r="D223" s="16">
        <v>1</v>
      </c>
      <c r="E223" s="16" t="s">
        <v>112</v>
      </c>
      <c r="F223" s="35" t="s">
        <v>568</v>
      </c>
      <c r="G223" s="16" t="s">
        <v>564</v>
      </c>
      <c r="H223" s="16" t="s">
        <v>114</v>
      </c>
      <c r="I223" s="18">
        <v>70</v>
      </c>
      <c r="J223" s="18"/>
      <c r="K223" s="18"/>
      <c r="L223" s="18">
        <f t="shared" si="16"/>
        <v>70</v>
      </c>
      <c r="M223" s="18"/>
      <c r="N223" s="17" t="s">
        <v>565</v>
      </c>
      <c r="O223" s="16" t="s">
        <v>566</v>
      </c>
      <c r="P223" s="16" t="s">
        <v>567</v>
      </c>
      <c r="Q223" s="29"/>
    </row>
    <row r="224" spans="2:17" ht="21.75" customHeight="1">
      <c r="B224" s="80">
        <v>2016</v>
      </c>
      <c r="C224" s="16">
        <v>1</v>
      </c>
      <c r="D224" s="16">
        <v>1</v>
      </c>
      <c r="E224" s="16" t="s">
        <v>112</v>
      </c>
      <c r="F224" s="35" t="s">
        <v>569</v>
      </c>
      <c r="G224" s="16" t="s">
        <v>564</v>
      </c>
      <c r="H224" s="16" t="s">
        <v>2</v>
      </c>
      <c r="I224" s="18">
        <v>80</v>
      </c>
      <c r="J224" s="18"/>
      <c r="K224" s="18"/>
      <c r="L224" s="18">
        <f t="shared" si="16"/>
        <v>80</v>
      </c>
      <c r="M224" s="18"/>
      <c r="N224" s="17" t="s">
        <v>565</v>
      </c>
      <c r="O224" s="16" t="s">
        <v>566</v>
      </c>
      <c r="P224" s="16" t="s">
        <v>567</v>
      </c>
      <c r="Q224" s="29"/>
    </row>
    <row r="225" spans="2:17" ht="21.75" customHeight="1">
      <c r="B225" s="80">
        <v>2016</v>
      </c>
      <c r="C225" s="16">
        <v>1</v>
      </c>
      <c r="D225" s="16">
        <v>1</v>
      </c>
      <c r="E225" s="16" t="s">
        <v>112</v>
      </c>
      <c r="F225" s="35" t="s">
        <v>570</v>
      </c>
      <c r="G225" s="16" t="s">
        <v>564</v>
      </c>
      <c r="H225" s="16" t="s">
        <v>114</v>
      </c>
      <c r="I225" s="18">
        <v>80</v>
      </c>
      <c r="J225" s="18"/>
      <c r="K225" s="18"/>
      <c r="L225" s="18">
        <f t="shared" si="16"/>
        <v>80</v>
      </c>
      <c r="M225" s="18"/>
      <c r="N225" s="17" t="s">
        <v>565</v>
      </c>
      <c r="O225" s="16" t="s">
        <v>566</v>
      </c>
      <c r="P225" s="16" t="s">
        <v>567</v>
      </c>
      <c r="Q225" s="29"/>
    </row>
    <row r="226" spans="2:17" ht="21.75" customHeight="1">
      <c r="B226" s="80">
        <v>2016</v>
      </c>
      <c r="C226" s="16">
        <v>1</v>
      </c>
      <c r="D226" s="16">
        <v>1</v>
      </c>
      <c r="E226" s="16" t="s">
        <v>112</v>
      </c>
      <c r="F226" s="35" t="s">
        <v>571</v>
      </c>
      <c r="G226" s="16" t="s">
        <v>564</v>
      </c>
      <c r="H226" s="16" t="s">
        <v>2</v>
      </c>
      <c r="I226" s="18">
        <v>35</v>
      </c>
      <c r="J226" s="18">
        <v>75</v>
      </c>
      <c r="K226" s="18"/>
      <c r="L226" s="18">
        <f t="shared" si="16"/>
        <v>110</v>
      </c>
      <c r="M226" s="18"/>
      <c r="N226" s="17" t="s">
        <v>565</v>
      </c>
      <c r="O226" s="16" t="s">
        <v>566</v>
      </c>
      <c r="P226" s="16" t="s">
        <v>567</v>
      </c>
      <c r="Q226" s="29"/>
    </row>
    <row r="227" spans="2:17" ht="21.75" customHeight="1">
      <c r="B227" s="80">
        <v>2016</v>
      </c>
      <c r="C227" s="16">
        <v>1</v>
      </c>
      <c r="D227" s="16">
        <v>2</v>
      </c>
      <c r="E227" s="16" t="s">
        <v>3</v>
      </c>
      <c r="F227" s="35" t="s">
        <v>572</v>
      </c>
      <c r="G227" s="16" t="s">
        <v>152</v>
      </c>
      <c r="H227" s="16" t="s">
        <v>0</v>
      </c>
      <c r="I227" s="18">
        <v>20</v>
      </c>
      <c r="J227" s="18">
        <v>30</v>
      </c>
      <c r="K227" s="18"/>
      <c r="L227" s="18">
        <f t="shared" si="16"/>
        <v>50</v>
      </c>
      <c r="M227" s="18"/>
      <c r="N227" s="17" t="s">
        <v>573</v>
      </c>
      <c r="O227" s="16" t="s">
        <v>566</v>
      </c>
      <c r="P227" s="16" t="s">
        <v>567</v>
      </c>
      <c r="Q227" s="29"/>
    </row>
    <row r="228" spans="2:17" ht="21.75" customHeight="1">
      <c r="B228" s="80">
        <v>2016</v>
      </c>
      <c r="C228" s="16">
        <v>1</v>
      </c>
      <c r="D228" s="16">
        <v>2</v>
      </c>
      <c r="E228" s="16" t="s">
        <v>3</v>
      </c>
      <c r="F228" s="35" t="s">
        <v>574</v>
      </c>
      <c r="G228" s="16" t="s">
        <v>152</v>
      </c>
      <c r="H228" s="16" t="s">
        <v>0</v>
      </c>
      <c r="I228" s="18">
        <v>15</v>
      </c>
      <c r="J228" s="18">
        <v>25</v>
      </c>
      <c r="K228" s="18"/>
      <c r="L228" s="18">
        <f t="shared" si="16"/>
        <v>40</v>
      </c>
      <c r="M228" s="18"/>
      <c r="N228" s="17" t="s">
        <v>573</v>
      </c>
      <c r="O228" s="16" t="s">
        <v>566</v>
      </c>
      <c r="P228" s="16" t="s">
        <v>567</v>
      </c>
      <c r="Q228" s="29"/>
    </row>
    <row r="229" spans="2:17" ht="21.75" customHeight="1">
      <c r="B229" s="80">
        <v>2016</v>
      </c>
      <c r="C229" s="16">
        <v>1</v>
      </c>
      <c r="D229" s="16">
        <v>3</v>
      </c>
      <c r="E229" s="16" t="s">
        <v>112</v>
      </c>
      <c r="F229" s="35" t="s">
        <v>575</v>
      </c>
      <c r="G229" s="16" t="s">
        <v>564</v>
      </c>
      <c r="H229" s="16" t="s">
        <v>2</v>
      </c>
      <c r="I229" s="18">
        <v>30</v>
      </c>
      <c r="J229" s="18">
        <v>70</v>
      </c>
      <c r="K229" s="18"/>
      <c r="L229" s="18">
        <f t="shared" si="16"/>
        <v>100</v>
      </c>
      <c r="M229" s="18"/>
      <c r="N229" s="17" t="s">
        <v>565</v>
      </c>
      <c r="O229" s="16" t="s">
        <v>566</v>
      </c>
      <c r="P229" s="16" t="s">
        <v>567</v>
      </c>
      <c r="Q229" s="29"/>
    </row>
    <row r="230" spans="2:17" ht="21.75" customHeight="1">
      <c r="B230" s="80">
        <v>2016</v>
      </c>
      <c r="C230" s="16">
        <v>1</v>
      </c>
      <c r="D230" s="16">
        <v>3</v>
      </c>
      <c r="E230" s="16" t="s">
        <v>3</v>
      </c>
      <c r="F230" s="35" t="s">
        <v>576</v>
      </c>
      <c r="G230" s="16" t="s">
        <v>126</v>
      </c>
      <c r="H230" s="16" t="s">
        <v>2</v>
      </c>
      <c r="I230" s="18">
        <v>80</v>
      </c>
      <c r="J230" s="18"/>
      <c r="K230" s="18"/>
      <c r="L230" s="18">
        <f t="shared" si="16"/>
        <v>80</v>
      </c>
      <c r="M230" s="18"/>
      <c r="N230" s="17" t="s">
        <v>565</v>
      </c>
      <c r="O230" s="16" t="s">
        <v>566</v>
      </c>
      <c r="P230" s="16" t="s">
        <v>567</v>
      </c>
      <c r="Q230" s="29"/>
    </row>
    <row r="231" spans="2:17" ht="21.75" customHeight="1">
      <c r="B231" s="80">
        <v>2016</v>
      </c>
      <c r="C231" s="16">
        <v>1</v>
      </c>
      <c r="D231" s="16">
        <v>3</v>
      </c>
      <c r="E231" s="16" t="s">
        <v>3</v>
      </c>
      <c r="F231" s="35" t="s">
        <v>577</v>
      </c>
      <c r="G231" s="16" t="s">
        <v>152</v>
      </c>
      <c r="H231" s="16" t="s">
        <v>2</v>
      </c>
      <c r="I231" s="18">
        <v>20</v>
      </c>
      <c r="J231" s="18">
        <v>60</v>
      </c>
      <c r="K231" s="18"/>
      <c r="L231" s="18">
        <f t="shared" si="16"/>
        <v>80</v>
      </c>
      <c r="M231" s="18"/>
      <c r="N231" s="17" t="s">
        <v>565</v>
      </c>
      <c r="O231" s="16" t="s">
        <v>566</v>
      </c>
      <c r="P231" s="16" t="s">
        <v>567</v>
      </c>
      <c r="Q231" s="29"/>
    </row>
    <row r="232" spans="2:17" ht="21.75" customHeight="1">
      <c r="B232" s="80">
        <v>2016</v>
      </c>
      <c r="C232" s="16">
        <v>1</v>
      </c>
      <c r="D232" s="16">
        <v>3</v>
      </c>
      <c r="E232" s="16" t="s">
        <v>3</v>
      </c>
      <c r="F232" s="35" t="s">
        <v>578</v>
      </c>
      <c r="G232" s="16" t="s">
        <v>165</v>
      </c>
      <c r="H232" s="16" t="s">
        <v>2</v>
      </c>
      <c r="I232" s="18">
        <v>20</v>
      </c>
      <c r="J232" s="18">
        <v>30</v>
      </c>
      <c r="K232" s="18"/>
      <c r="L232" s="18">
        <f t="shared" si="16"/>
        <v>50</v>
      </c>
      <c r="M232" s="18"/>
      <c r="N232" s="17" t="s">
        <v>565</v>
      </c>
      <c r="O232" s="16" t="s">
        <v>566</v>
      </c>
      <c r="P232" s="16" t="s">
        <v>567</v>
      </c>
      <c r="Q232" s="29"/>
    </row>
    <row r="233" spans="2:17" ht="21.75" customHeight="1">
      <c r="B233" s="80">
        <v>2016</v>
      </c>
      <c r="C233" s="16">
        <v>1</v>
      </c>
      <c r="D233" s="16">
        <v>3</v>
      </c>
      <c r="E233" s="16" t="s">
        <v>3</v>
      </c>
      <c r="F233" s="35" t="s">
        <v>579</v>
      </c>
      <c r="G233" s="16" t="s">
        <v>102</v>
      </c>
      <c r="H233" s="16" t="s">
        <v>2</v>
      </c>
      <c r="I233" s="18">
        <v>50</v>
      </c>
      <c r="J233" s="18">
        <v>50</v>
      </c>
      <c r="K233" s="18"/>
      <c r="L233" s="18">
        <f t="shared" si="16"/>
        <v>100</v>
      </c>
      <c r="M233" s="18"/>
      <c r="N233" s="17" t="s">
        <v>565</v>
      </c>
      <c r="O233" s="16" t="s">
        <v>566</v>
      </c>
      <c r="P233" s="16" t="s">
        <v>567</v>
      </c>
      <c r="Q233" s="29"/>
    </row>
    <row r="234" spans="2:17" ht="21.75" customHeight="1">
      <c r="B234" s="80">
        <v>2016</v>
      </c>
      <c r="C234" s="16">
        <v>1</v>
      </c>
      <c r="D234" s="16">
        <v>3</v>
      </c>
      <c r="E234" s="16" t="s">
        <v>3</v>
      </c>
      <c r="F234" s="35" t="s">
        <v>580</v>
      </c>
      <c r="G234" s="36" t="s">
        <v>1</v>
      </c>
      <c r="H234" s="16" t="s">
        <v>0</v>
      </c>
      <c r="I234" s="18">
        <v>20</v>
      </c>
      <c r="J234" s="18"/>
      <c r="K234" s="18"/>
      <c r="L234" s="18">
        <v>20</v>
      </c>
      <c r="M234" s="18"/>
      <c r="N234" s="17" t="s">
        <v>573</v>
      </c>
      <c r="O234" s="16" t="s">
        <v>581</v>
      </c>
      <c r="P234" s="16" t="s">
        <v>582</v>
      </c>
      <c r="Q234" s="29"/>
    </row>
    <row r="235" spans="2:17" ht="21.75" customHeight="1">
      <c r="B235" s="80">
        <v>2016</v>
      </c>
      <c r="C235" s="16">
        <v>2</v>
      </c>
      <c r="D235" s="16">
        <v>5</v>
      </c>
      <c r="E235" s="16" t="s">
        <v>3</v>
      </c>
      <c r="F235" s="35" t="s">
        <v>583</v>
      </c>
      <c r="G235" s="16" t="s">
        <v>1</v>
      </c>
      <c r="H235" s="16" t="s">
        <v>0</v>
      </c>
      <c r="I235" s="18">
        <v>20</v>
      </c>
      <c r="J235" s="18"/>
      <c r="K235" s="18"/>
      <c r="L235" s="18">
        <v>20</v>
      </c>
      <c r="M235" s="18"/>
      <c r="N235" s="17" t="s">
        <v>573</v>
      </c>
      <c r="O235" s="16" t="s">
        <v>581</v>
      </c>
      <c r="P235" s="16" t="s">
        <v>582</v>
      </c>
      <c r="Q235" s="29"/>
    </row>
    <row r="236" spans="2:17" ht="21.75" customHeight="1">
      <c r="B236" s="80">
        <v>2016</v>
      </c>
      <c r="C236" s="16">
        <v>2</v>
      </c>
      <c r="D236" s="16">
        <v>7</v>
      </c>
      <c r="E236" s="16" t="s">
        <v>3</v>
      </c>
      <c r="F236" s="35" t="s">
        <v>580</v>
      </c>
      <c r="G236" s="16" t="s">
        <v>1</v>
      </c>
      <c r="H236" s="16" t="s">
        <v>0</v>
      </c>
      <c r="I236" s="18">
        <v>20</v>
      </c>
      <c r="J236" s="18"/>
      <c r="K236" s="18"/>
      <c r="L236" s="18">
        <v>20</v>
      </c>
      <c r="M236" s="18"/>
      <c r="N236" s="17" t="s">
        <v>573</v>
      </c>
      <c r="O236" s="16" t="s">
        <v>581</v>
      </c>
      <c r="P236" s="16" t="s">
        <v>582</v>
      </c>
      <c r="Q236" s="29"/>
    </row>
    <row r="237" spans="2:17" ht="21.75" customHeight="1">
      <c r="B237" s="80">
        <v>2016</v>
      </c>
      <c r="C237" s="16">
        <v>1</v>
      </c>
      <c r="D237" s="16">
        <v>3</v>
      </c>
      <c r="E237" s="16" t="s">
        <v>3</v>
      </c>
      <c r="F237" s="35" t="s">
        <v>602</v>
      </c>
      <c r="G237" s="36" t="s">
        <v>126</v>
      </c>
      <c r="H237" s="16" t="s">
        <v>2</v>
      </c>
      <c r="I237" s="18">
        <v>1723</v>
      </c>
      <c r="J237" s="18">
        <v>437</v>
      </c>
      <c r="K237" s="18">
        <v>0</v>
      </c>
      <c r="L237" s="18">
        <f>SUM(I237:K237)</f>
        <v>2160</v>
      </c>
      <c r="M237" s="18">
        <v>963</v>
      </c>
      <c r="N237" s="17" t="s">
        <v>603</v>
      </c>
      <c r="O237" s="16" t="s">
        <v>604</v>
      </c>
      <c r="P237" s="16" t="s">
        <v>605</v>
      </c>
      <c r="Q237" s="29"/>
    </row>
    <row r="238" spans="2:17" ht="21.75" customHeight="1">
      <c r="B238" s="80">
        <v>2016</v>
      </c>
      <c r="C238" s="16">
        <v>1</v>
      </c>
      <c r="D238" s="16">
        <v>3</v>
      </c>
      <c r="E238" s="16" t="s">
        <v>3</v>
      </c>
      <c r="F238" s="35" t="s">
        <v>606</v>
      </c>
      <c r="G238" s="16" t="s">
        <v>1</v>
      </c>
      <c r="H238" s="16" t="s">
        <v>2</v>
      </c>
      <c r="I238" s="18">
        <v>300</v>
      </c>
      <c r="J238" s="18">
        <v>160</v>
      </c>
      <c r="K238" s="18">
        <v>0</v>
      </c>
      <c r="L238" s="18">
        <f>SUM(I238:K238)</f>
        <v>460</v>
      </c>
      <c r="M238" s="18">
        <v>0</v>
      </c>
      <c r="N238" s="17" t="s">
        <v>603</v>
      </c>
      <c r="O238" s="16" t="s">
        <v>604</v>
      </c>
      <c r="P238" s="16" t="s">
        <v>605</v>
      </c>
      <c r="Q238" s="29"/>
    </row>
    <row r="239" spans="2:17" ht="21.75" customHeight="1">
      <c r="B239" s="80">
        <v>2016</v>
      </c>
      <c r="C239" s="16">
        <v>3</v>
      </c>
      <c r="D239" s="16">
        <v>8</v>
      </c>
      <c r="E239" s="16" t="s">
        <v>3</v>
      </c>
      <c r="F239" s="35" t="s">
        <v>607</v>
      </c>
      <c r="G239" s="36" t="s">
        <v>1</v>
      </c>
      <c r="H239" s="16" t="s">
        <v>97</v>
      </c>
      <c r="I239" s="18">
        <v>195</v>
      </c>
      <c r="J239" s="18">
        <v>105</v>
      </c>
      <c r="K239" s="18"/>
      <c r="L239" s="18">
        <f>SUM(I239:K239)</f>
        <v>300</v>
      </c>
      <c r="M239" s="18">
        <f>I239</f>
        <v>195</v>
      </c>
      <c r="N239" s="17" t="s">
        <v>603</v>
      </c>
      <c r="O239" s="16" t="s">
        <v>608</v>
      </c>
      <c r="P239" s="17" t="s">
        <v>609</v>
      </c>
      <c r="Q239" s="29"/>
    </row>
    <row r="240" spans="2:17" ht="21.75" customHeight="1">
      <c r="B240" s="80">
        <v>2016</v>
      </c>
      <c r="C240" s="16">
        <v>3</v>
      </c>
      <c r="D240" s="16">
        <v>8</v>
      </c>
      <c r="E240" s="16" t="s">
        <v>54</v>
      </c>
      <c r="F240" s="35" t="s">
        <v>610</v>
      </c>
      <c r="G240" s="36" t="s">
        <v>56</v>
      </c>
      <c r="H240" s="16" t="s">
        <v>97</v>
      </c>
      <c r="I240" s="18">
        <v>45</v>
      </c>
      <c r="J240" s="18">
        <v>25</v>
      </c>
      <c r="K240" s="18"/>
      <c r="L240" s="18">
        <f>SUM(I240:K240)</f>
        <v>70</v>
      </c>
      <c r="M240" s="18">
        <f>I240</f>
        <v>45</v>
      </c>
      <c r="N240" s="17" t="s">
        <v>603</v>
      </c>
      <c r="O240" s="16" t="s">
        <v>608</v>
      </c>
      <c r="P240" s="17" t="s">
        <v>609</v>
      </c>
      <c r="Q240" s="29"/>
    </row>
    <row r="241" spans="2:17" ht="21.75" customHeight="1">
      <c r="B241" s="80">
        <v>2016</v>
      </c>
      <c r="C241" s="16">
        <v>3</v>
      </c>
      <c r="D241" s="16">
        <v>9</v>
      </c>
      <c r="E241" s="16" t="s">
        <v>54</v>
      </c>
      <c r="F241" s="35" t="s">
        <v>611</v>
      </c>
      <c r="G241" s="36" t="s">
        <v>56</v>
      </c>
      <c r="H241" s="16" t="s">
        <v>97</v>
      </c>
      <c r="I241" s="18">
        <v>260</v>
      </c>
      <c r="J241" s="18">
        <v>140</v>
      </c>
      <c r="K241" s="18"/>
      <c r="L241" s="18">
        <f>SUM(I241:K241)</f>
        <v>400</v>
      </c>
      <c r="M241" s="18">
        <f>I241</f>
        <v>260</v>
      </c>
      <c r="N241" s="17" t="s">
        <v>603</v>
      </c>
      <c r="O241" s="16" t="s">
        <v>608</v>
      </c>
      <c r="P241" s="17" t="s">
        <v>609</v>
      </c>
      <c r="Q241" s="29"/>
    </row>
    <row r="242" spans="2:17" ht="21.75" customHeight="1">
      <c r="B242" s="80">
        <v>2016</v>
      </c>
      <c r="C242" s="16">
        <v>1</v>
      </c>
      <c r="D242" s="16">
        <v>2</v>
      </c>
      <c r="E242" s="16" t="s">
        <v>3</v>
      </c>
      <c r="F242" s="35" t="s">
        <v>612</v>
      </c>
      <c r="G242" s="36" t="s">
        <v>102</v>
      </c>
      <c r="H242" s="16" t="s">
        <v>2</v>
      </c>
      <c r="I242" s="18">
        <v>4733</v>
      </c>
      <c r="J242" s="18">
        <v>1580</v>
      </c>
      <c r="K242" s="18"/>
      <c r="L242" s="18">
        <f t="shared" ref="L242:L266" si="17">SUM(I242:K242)</f>
        <v>6313</v>
      </c>
      <c r="M242" s="18"/>
      <c r="N242" s="17" t="s">
        <v>603</v>
      </c>
      <c r="O242" s="16" t="s">
        <v>613</v>
      </c>
      <c r="P242" s="16" t="s">
        <v>614</v>
      </c>
      <c r="Q242" s="29"/>
    </row>
    <row r="243" spans="2:17" ht="21.75" customHeight="1">
      <c r="B243" s="80">
        <v>2016</v>
      </c>
      <c r="C243" s="16">
        <v>1</v>
      </c>
      <c r="D243" s="16">
        <v>2</v>
      </c>
      <c r="E243" s="16" t="s">
        <v>3</v>
      </c>
      <c r="F243" s="35" t="s">
        <v>615</v>
      </c>
      <c r="G243" s="36" t="s">
        <v>152</v>
      </c>
      <c r="H243" s="16" t="s">
        <v>2</v>
      </c>
      <c r="I243" s="18">
        <v>539</v>
      </c>
      <c r="J243" s="18">
        <v>271</v>
      </c>
      <c r="K243" s="18">
        <v>12</v>
      </c>
      <c r="L243" s="18">
        <f t="shared" si="17"/>
        <v>822</v>
      </c>
      <c r="M243" s="18"/>
      <c r="N243" s="17" t="s">
        <v>603</v>
      </c>
      <c r="O243" s="16" t="s">
        <v>613</v>
      </c>
      <c r="P243" s="16" t="s">
        <v>614</v>
      </c>
      <c r="Q243" s="29"/>
    </row>
    <row r="244" spans="2:17" ht="21.75" customHeight="1">
      <c r="B244" s="80">
        <v>2016</v>
      </c>
      <c r="C244" s="16">
        <v>1</v>
      </c>
      <c r="D244" s="16">
        <v>3</v>
      </c>
      <c r="E244" s="16" t="s">
        <v>54</v>
      </c>
      <c r="F244" s="35" t="s">
        <v>616</v>
      </c>
      <c r="G244" s="16" t="s">
        <v>617</v>
      </c>
      <c r="H244" s="16" t="s">
        <v>97</v>
      </c>
      <c r="I244" s="18">
        <v>4668</v>
      </c>
      <c r="J244" s="18">
        <v>1097</v>
      </c>
      <c r="K244" s="18"/>
      <c r="L244" s="18">
        <f t="shared" si="17"/>
        <v>5765</v>
      </c>
      <c r="M244" s="18"/>
      <c r="N244" s="17" t="s">
        <v>603</v>
      </c>
      <c r="O244" s="16" t="s">
        <v>613</v>
      </c>
      <c r="P244" s="16" t="s">
        <v>614</v>
      </c>
      <c r="Q244" s="29"/>
    </row>
    <row r="245" spans="2:17" ht="21.75" customHeight="1">
      <c r="B245" s="80">
        <v>2016</v>
      </c>
      <c r="C245" s="16">
        <v>1</v>
      </c>
      <c r="D245" s="16">
        <v>3</v>
      </c>
      <c r="E245" s="16" t="s">
        <v>54</v>
      </c>
      <c r="F245" s="35" t="s">
        <v>618</v>
      </c>
      <c r="G245" s="16" t="s">
        <v>152</v>
      </c>
      <c r="H245" s="16" t="s">
        <v>97</v>
      </c>
      <c r="I245" s="18">
        <v>143</v>
      </c>
      <c r="J245" s="18">
        <v>63</v>
      </c>
      <c r="K245" s="18">
        <v>7</v>
      </c>
      <c r="L245" s="18">
        <f t="shared" si="17"/>
        <v>213</v>
      </c>
      <c r="M245" s="18"/>
      <c r="N245" s="17" t="s">
        <v>603</v>
      </c>
      <c r="O245" s="16" t="s">
        <v>613</v>
      </c>
      <c r="P245" s="16" t="s">
        <v>614</v>
      </c>
      <c r="Q245" s="29"/>
    </row>
    <row r="246" spans="2:17" ht="21.75" customHeight="1">
      <c r="B246" s="80">
        <v>2016</v>
      </c>
      <c r="C246" s="16">
        <v>1</v>
      </c>
      <c r="D246" s="16">
        <v>3</v>
      </c>
      <c r="E246" s="16" t="s">
        <v>54</v>
      </c>
      <c r="F246" s="35" t="s">
        <v>619</v>
      </c>
      <c r="G246" s="16" t="s">
        <v>617</v>
      </c>
      <c r="H246" s="16" t="s">
        <v>2</v>
      </c>
      <c r="I246" s="18">
        <v>6000</v>
      </c>
      <c r="J246" s="18">
        <v>3500</v>
      </c>
      <c r="K246" s="18"/>
      <c r="L246" s="18">
        <f t="shared" si="17"/>
        <v>9500</v>
      </c>
      <c r="M246" s="18"/>
      <c r="N246" s="17" t="s">
        <v>603</v>
      </c>
      <c r="O246" s="16" t="s">
        <v>613</v>
      </c>
      <c r="P246" s="16" t="s">
        <v>614</v>
      </c>
      <c r="Q246" s="29" t="s">
        <v>620</v>
      </c>
    </row>
    <row r="247" spans="2:17" ht="21.75" customHeight="1">
      <c r="B247" s="80">
        <v>2016</v>
      </c>
      <c r="C247" s="16">
        <v>2</v>
      </c>
      <c r="D247" s="16">
        <v>5</v>
      </c>
      <c r="E247" s="16" t="s">
        <v>54</v>
      </c>
      <c r="F247" s="35" t="s">
        <v>621</v>
      </c>
      <c r="G247" s="16" t="s">
        <v>152</v>
      </c>
      <c r="H247" s="16" t="s">
        <v>97</v>
      </c>
      <c r="I247" s="18">
        <v>600</v>
      </c>
      <c r="J247" s="18">
        <v>300</v>
      </c>
      <c r="K247" s="18"/>
      <c r="L247" s="18">
        <f t="shared" si="17"/>
        <v>900</v>
      </c>
      <c r="M247" s="18"/>
      <c r="N247" s="17" t="s">
        <v>603</v>
      </c>
      <c r="O247" s="16" t="s">
        <v>613</v>
      </c>
      <c r="P247" s="16" t="s">
        <v>614</v>
      </c>
      <c r="Q247" s="29" t="s">
        <v>620</v>
      </c>
    </row>
    <row r="248" spans="2:17" ht="21.75" customHeight="1">
      <c r="B248" s="80">
        <v>2016</v>
      </c>
      <c r="C248" s="16">
        <v>1</v>
      </c>
      <c r="D248" s="16">
        <v>5</v>
      </c>
      <c r="E248" s="16" t="s">
        <v>3</v>
      </c>
      <c r="F248" s="35" t="s">
        <v>622</v>
      </c>
      <c r="G248" s="36" t="s">
        <v>165</v>
      </c>
      <c r="H248" s="16" t="s">
        <v>97</v>
      </c>
      <c r="I248" s="18">
        <v>420</v>
      </c>
      <c r="J248" s="18">
        <v>280</v>
      </c>
      <c r="K248" s="18"/>
      <c r="L248" s="18">
        <f t="shared" si="17"/>
        <v>700</v>
      </c>
      <c r="M248" s="18"/>
      <c r="N248" s="17" t="s">
        <v>603</v>
      </c>
      <c r="O248" s="16" t="s">
        <v>623</v>
      </c>
      <c r="P248" s="16" t="s">
        <v>624</v>
      </c>
      <c r="Q248" s="29"/>
    </row>
    <row r="249" spans="2:17" ht="21.75" customHeight="1">
      <c r="B249" s="80">
        <v>2016</v>
      </c>
      <c r="C249" s="16">
        <v>2</v>
      </c>
      <c r="D249" s="16">
        <v>4</v>
      </c>
      <c r="E249" s="16" t="s">
        <v>54</v>
      </c>
      <c r="F249" s="35" t="s">
        <v>625</v>
      </c>
      <c r="G249" s="16" t="s">
        <v>165</v>
      </c>
      <c r="H249" s="16" t="s">
        <v>97</v>
      </c>
      <c r="I249" s="18">
        <v>200</v>
      </c>
      <c r="J249" s="18">
        <v>100</v>
      </c>
      <c r="K249" s="18"/>
      <c r="L249" s="18">
        <f t="shared" si="17"/>
        <v>300</v>
      </c>
      <c r="M249" s="18"/>
      <c r="N249" s="17" t="s">
        <v>603</v>
      </c>
      <c r="O249" s="16" t="s">
        <v>222</v>
      </c>
      <c r="P249" s="16" t="s">
        <v>626</v>
      </c>
      <c r="Q249" s="29"/>
    </row>
    <row r="250" spans="2:17" ht="21.75" customHeight="1">
      <c r="B250" s="80">
        <v>2016</v>
      </c>
      <c r="C250" s="16">
        <v>3</v>
      </c>
      <c r="D250" s="16">
        <v>5</v>
      </c>
      <c r="E250" s="16" t="s">
        <v>54</v>
      </c>
      <c r="F250" s="35" t="s">
        <v>627</v>
      </c>
      <c r="G250" s="16" t="s">
        <v>165</v>
      </c>
      <c r="H250" s="16" t="s">
        <v>97</v>
      </c>
      <c r="I250" s="18">
        <v>350</v>
      </c>
      <c r="J250" s="18">
        <v>250</v>
      </c>
      <c r="K250" s="18"/>
      <c r="L250" s="18">
        <f t="shared" si="17"/>
        <v>600</v>
      </c>
      <c r="M250" s="18"/>
      <c r="N250" s="17" t="s">
        <v>603</v>
      </c>
      <c r="O250" s="16" t="s">
        <v>623</v>
      </c>
      <c r="P250" s="16" t="s">
        <v>624</v>
      </c>
      <c r="Q250" s="29"/>
    </row>
    <row r="251" spans="2:17" ht="21.75" customHeight="1">
      <c r="B251" s="80">
        <v>2016</v>
      </c>
      <c r="C251" s="16">
        <v>4</v>
      </c>
      <c r="D251" s="16">
        <v>5</v>
      </c>
      <c r="E251" s="16" t="s">
        <v>54</v>
      </c>
      <c r="F251" s="35" t="s">
        <v>628</v>
      </c>
      <c r="G251" s="16" t="s">
        <v>165</v>
      </c>
      <c r="H251" s="16" t="s">
        <v>97</v>
      </c>
      <c r="I251" s="18">
        <v>180</v>
      </c>
      <c r="J251" s="18">
        <v>120</v>
      </c>
      <c r="K251" s="18"/>
      <c r="L251" s="18">
        <f t="shared" si="17"/>
        <v>300</v>
      </c>
      <c r="M251" s="18"/>
      <c r="N251" s="17" t="s">
        <v>603</v>
      </c>
      <c r="O251" s="16" t="s">
        <v>623</v>
      </c>
      <c r="P251" s="16" t="s">
        <v>624</v>
      </c>
      <c r="Q251" s="29"/>
    </row>
    <row r="252" spans="2:17" ht="21.75" customHeight="1">
      <c r="B252" s="80">
        <v>2016</v>
      </c>
      <c r="C252" s="16">
        <v>5</v>
      </c>
      <c r="D252" s="16">
        <v>2</v>
      </c>
      <c r="E252" s="16" t="s">
        <v>54</v>
      </c>
      <c r="F252" s="35" t="s">
        <v>629</v>
      </c>
      <c r="G252" s="16" t="s">
        <v>165</v>
      </c>
      <c r="H252" s="16" t="s">
        <v>97</v>
      </c>
      <c r="I252" s="18">
        <v>420</v>
      </c>
      <c r="J252" s="18">
        <v>280</v>
      </c>
      <c r="K252" s="18"/>
      <c r="L252" s="18">
        <f t="shared" si="17"/>
        <v>700</v>
      </c>
      <c r="M252" s="18"/>
      <c r="N252" s="17" t="s">
        <v>603</v>
      </c>
      <c r="O252" s="16" t="s">
        <v>623</v>
      </c>
      <c r="P252" s="16" t="s">
        <v>624</v>
      </c>
      <c r="Q252" s="29"/>
    </row>
    <row r="253" spans="2:17" ht="21.75" customHeight="1">
      <c r="B253" s="80">
        <v>2016</v>
      </c>
      <c r="C253" s="16">
        <v>6</v>
      </c>
      <c r="D253" s="16">
        <v>5</v>
      </c>
      <c r="E253" s="16" t="s">
        <v>54</v>
      </c>
      <c r="F253" s="35" t="s">
        <v>630</v>
      </c>
      <c r="G253" s="16" t="s">
        <v>165</v>
      </c>
      <c r="H253" s="16" t="s">
        <v>97</v>
      </c>
      <c r="I253" s="18">
        <v>300</v>
      </c>
      <c r="J253" s="18">
        <v>200</v>
      </c>
      <c r="K253" s="18"/>
      <c r="L253" s="18">
        <f>SUM(I253:K253)</f>
        <v>500</v>
      </c>
      <c r="M253" s="18"/>
      <c r="N253" s="17" t="s">
        <v>603</v>
      </c>
      <c r="O253" s="16" t="s">
        <v>623</v>
      </c>
      <c r="P253" s="16" t="s">
        <v>624</v>
      </c>
      <c r="Q253" s="29"/>
    </row>
    <row r="254" spans="2:17" ht="21.75" customHeight="1">
      <c r="B254" s="80">
        <v>2016</v>
      </c>
      <c r="C254" s="16">
        <v>2</v>
      </c>
      <c r="D254" s="16">
        <v>5</v>
      </c>
      <c r="E254" s="16" t="s">
        <v>54</v>
      </c>
      <c r="F254" s="35" t="s">
        <v>631</v>
      </c>
      <c r="G254" s="16" t="s">
        <v>56</v>
      </c>
      <c r="H254" s="16" t="s">
        <v>97</v>
      </c>
      <c r="I254" s="18">
        <v>400</v>
      </c>
      <c r="J254" s="18">
        <v>300</v>
      </c>
      <c r="K254" s="18"/>
      <c r="L254" s="18">
        <f t="shared" si="17"/>
        <v>700</v>
      </c>
      <c r="M254" s="18"/>
      <c r="N254" s="17" t="s">
        <v>603</v>
      </c>
      <c r="O254" s="16" t="s">
        <v>613</v>
      </c>
      <c r="P254" s="16" t="s">
        <v>614</v>
      </c>
      <c r="Q254" s="29" t="s">
        <v>620</v>
      </c>
    </row>
    <row r="255" spans="2:17" ht="21.75" customHeight="1">
      <c r="B255" s="80">
        <v>2016</v>
      </c>
      <c r="C255" s="16">
        <v>1</v>
      </c>
      <c r="D255" s="16">
        <v>1</v>
      </c>
      <c r="E255" s="16" t="s">
        <v>54</v>
      </c>
      <c r="F255" s="35" t="s">
        <v>654</v>
      </c>
      <c r="G255" s="16" t="s">
        <v>96</v>
      </c>
      <c r="H255" s="16" t="s">
        <v>2</v>
      </c>
      <c r="I255" s="18">
        <v>200</v>
      </c>
      <c r="J255" s="18">
        <v>264</v>
      </c>
      <c r="K255" s="18"/>
      <c r="L255" s="18">
        <f t="shared" si="17"/>
        <v>464</v>
      </c>
      <c r="M255" s="18">
        <v>200</v>
      </c>
      <c r="N255" s="17" t="s">
        <v>655</v>
      </c>
      <c r="O255" s="16" t="s">
        <v>656</v>
      </c>
      <c r="P255" s="16" t="s">
        <v>1536</v>
      </c>
      <c r="Q255" s="29"/>
    </row>
    <row r="256" spans="2:17" ht="21.75" customHeight="1">
      <c r="B256" s="80">
        <v>2016</v>
      </c>
      <c r="C256" s="16">
        <v>2</v>
      </c>
      <c r="D256" s="16">
        <v>4</v>
      </c>
      <c r="E256" s="16" t="s">
        <v>54</v>
      </c>
      <c r="F256" s="35" t="s">
        <v>657</v>
      </c>
      <c r="G256" s="16" t="s">
        <v>102</v>
      </c>
      <c r="H256" s="16" t="s">
        <v>2</v>
      </c>
      <c r="I256" s="18">
        <v>100</v>
      </c>
      <c r="J256" s="18">
        <v>100</v>
      </c>
      <c r="K256" s="18"/>
      <c r="L256" s="18">
        <f t="shared" si="17"/>
        <v>200</v>
      </c>
      <c r="M256" s="18">
        <v>100</v>
      </c>
      <c r="N256" s="17" t="s">
        <v>655</v>
      </c>
      <c r="O256" s="16" t="s">
        <v>656</v>
      </c>
      <c r="P256" s="16" t="s">
        <v>1536</v>
      </c>
      <c r="Q256" s="29"/>
    </row>
    <row r="257" spans="2:17" ht="21.75" customHeight="1">
      <c r="B257" s="80">
        <v>2016</v>
      </c>
      <c r="C257" s="16">
        <v>1</v>
      </c>
      <c r="D257" s="16">
        <v>1</v>
      </c>
      <c r="E257" s="16" t="s">
        <v>3</v>
      </c>
      <c r="F257" s="35" t="s">
        <v>658</v>
      </c>
      <c r="G257" s="36" t="s">
        <v>96</v>
      </c>
      <c r="H257" s="16" t="s">
        <v>97</v>
      </c>
      <c r="I257" s="18">
        <v>192</v>
      </c>
      <c r="J257" s="18">
        <v>115</v>
      </c>
      <c r="K257" s="18"/>
      <c r="L257" s="18">
        <f t="shared" si="17"/>
        <v>307</v>
      </c>
      <c r="M257" s="18">
        <v>192</v>
      </c>
      <c r="N257" s="17" t="s">
        <v>655</v>
      </c>
      <c r="O257" s="16" t="s">
        <v>659</v>
      </c>
      <c r="P257" s="16" t="s">
        <v>660</v>
      </c>
      <c r="Q257" s="29"/>
    </row>
    <row r="258" spans="2:17" ht="21.75" customHeight="1">
      <c r="B258" s="80">
        <v>2016</v>
      </c>
      <c r="C258" s="16">
        <v>1</v>
      </c>
      <c r="D258" s="16">
        <v>1</v>
      </c>
      <c r="E258" s="16" t="s">
        <v>3</v>
      </c>
      <c r="F258" s="35" t="s">
        <v>661</v>
      </c>
      <c r="G258" s="36" t="s">
        <v>96</v>
      </c>
      <c r="H258" s="16" t="s">
        <v>97</v>
      </c>
      <c r="I258" s="18">
        <v>231</v>
      </c>
      <c r="J258" s="18">
        <v>160</v>
      </c>
      <c r="K258" s="18"/>
      <c r="L258" s="18">
        <f t="shared" si="17"/>
        <v>391</v>
      </c>
      <c r="M258" s="18">
        <v>231</v>
      </c>
      <c r="N258" s="17" t="s">
        <v>655</v>
      </c>
      <c r="O258" s="16" t="s">
        <v>659</v>
      </c>
      <c r="P258" s="16" t="s">
        <v>660</v>
      </c>
      <c r="Q258" s="29"/>
    </row>
    <row r="259" spans="2:17" ht="21.75" customHeight="1">
      <c r="B259" s="80">
        <v>2016</v>
      </c>
      <c r="C259" s="16">
        <v>1</v>
      </c>
      <c r="D259" s="16">
        <v>1</v>
      </c>
      <c r="E259" s="16" t="s">
        <v>3</v>
      </c>
      <c r="F259" s="35" t="s">
        <v>662</v>
      </c>
      <c r="G259" s="36" t="s">
        <v>663</v>
      </c>
      <c r="H259" s="16" t="s">
        <v>97</v>
      </c>
      <c r="I259" s="18">
        <v>80</v>
      </c>
      <c r="J259" s="18"/>
      <c r="K259" s="18"/>
      <c r="L259" s="18">
        <f t="shared" si="17"/>
        <v>80</v>
      </c>
      <c r="M259" s="18">
        <v>80</v>
      </c>
      <c r="N259" s="17" t="s">
        <v>655</v>
      </c>
      <c r="O259" s="16" t="s">
        <v>659</v>
      </c>
      <c r="P259" s="16" t="s">
        <v>660</v>
      </c>
      <c r="Q259" s="29"/>
    </row>
    <row r="260" spans="2:17" ht="21.75" customHeight="1">
      <c r="B260" s="80">
        <v>2016</v>
      </c>
      <c r="C260" s="16">
        <v>1</v>
      </c>
      <c r="D260" s="16">
        <v>2</v>
      </c>
      <c r="E260" s="16" t="s">
        <v>3</v>
      </c>
      <c r="F260" s="35" t="s">
        <v>664</v>
      </c>
      <c r="G260" s="36" t="s">
        <v>96</v>
      </c>
      <c r="H260" s="16" t="s">
        <v>97</v>
      </c>
      <c r="I260" s="18">
        <v>6219</v>
      </c>
      <c r="J260" s="18">
        <v>3379</v>
      </c>
      <c r="K260" s="18"/>
      <c r="L260" s="18">
        <f t="shared" si="17"/>
        <v>9598</v>
      </c>
      <c r="M260" s="18">
        <f>I260</f>
        <v>6219</v>
      </c>
      <c r="N260" s="17" t="s">
        <v>655</v>
      </c>
      <c r="O260" s="16" t="s">
        <v>665</v>
      </c>
      <c r="P260" s="16" t="s">
        <v>666</v>
      </c>
      <c r="Q260" s="29"/>
    </row>
    <row r="261" spans="2:17" ht="21.75" customHeight="1">
      <c r="B261" s="80">
        <v>2016</v>
      </c>
      <c r="C261" s="16">
        <v>2</v>
      </c>
      <c r="D261" s="16">
        <v>5</v>
      </c>
      <c r="E261" s="16" t="s">
        <v>54</v>
      </c>
      <c r="F261" s="35" t="s">
        <v>667</v>
      </c>
      <c r="G261" s="16" t="s">
        <v>96</v>
      </c>
      <c r="H261" s="16" t="s">
        <v>2</v>
      </c>
      <c r="I261" s="18">
        <v>200</v>
      </c>
      <c r="J261" s="18">
        <v>200</v>
      </c>
      <c r="K261" s="18"/>
      <c r="L261" s="18">
        <f t="shared" si="17"/>
        <v>400</v>
      </c>
      <c r="M261" s="18">
        <v>200</v>
      </c>
      <c r="N261" s="17" t="s">
        <v>655</v>
      </c>
      <c r="O261" s="16" t="s">
        <v>668</v>
      </c>
      <c r="P261" s="16" t="s">
        <v>669</v>
      </c>
      <c r="Q261" s="29"/>
    </row>
    <row r="262" spans="2:17" ht="21.75" customHeight="1">
      <c r="B262" s="80">
        <v>2016</v>
      </c>
      <c r="C262" s="16">
        <v>2</v>
      </c>
      <c r="D262" s="16">
        <v>5</v>
      </c>
      <c r="E262" s="16" t="s">
        <v>54</v>
      </c>
      <c r="F262" s="35" t="s">
        <v>670</v>
      </c>
      <c r="G262" s="16" t="s">
        <v>96</v>
      </c>
      <c r="H262" s="16" t="s">
        <v>97</v>
      </c>
      <c r="I262" s="18">
        <v>150</v>
      </c>
      <c r="J262" s="18">
        <v>150</v>
      </c>
      <c r="K262" s="18"/>
      <c r="L262" s="18">
        <f t="shared" si="17"/>
        <v>300</v>
      </c>
      <c r="M262" s="18">
        <v>150</v>
      </c>
      <c r="N262" s="17" t="s">
        <v>655</v>
      </c>
      <c r="O262" s="16" t="s">
        <v>665</v>
      </c>
      <c r="P262" s="16" t="s">
        <v>666</v>
      </c>
      <c r="Q262" s="29"/>
    </row>
    <row r="263" spans="2:17" ht="21.75" customHeight="1">
      <c r="B263" s="80">
        <v>2016</v>
      </c>
      <c r="C263" s="16">
        <v>2</v>
      </c>
      <c r="D263" s="16">
        <v>5</v>
      </c>
      <c r="E263" s="16" t="s">
        <v>54</v>
      </c>
      <c r="F263" s="35" t="s">
        <v>671</v>
      </c>
      <c r="G263" s="16" t="s">
        <v>96</v>
      </c>
      <c r="H263" s="16" t="s">
        <v>97</v>
      </c>
      <c r="I263" s="18">
        <v>30</v>
      </c>
      <c r="J263" s="18">
        <v>70</v>
      </c>
      <c r="K263" s="18"/>
      <c r="L263" s="18">
        <f>SUM(I263:K263)</f>
        <v>100</v>
      </c>
      <c r="M263" s="18">
        <v>30</v>
      </c>
      <c r="N263" s="17" t="s">
        <v>655</v>
      </c>
      <c r="O263" s="16" t="s">
        <v>668</v>
      </c>
      <c r="P263" s="16" t="s">
        <v>669</v>
      </c>
      <c r="Q263" s="29"/>
    </row>
    <row r="264" spans="2:17" ht="21.75" customHeight="1">
      <c r="B264" s="80">
        <v>2016</v>
      </c>
      <c r="C264" s="16">
        <v>2</v>
      </c>
      <c r="D264" s="16">
        <v>4</v>
      </c>
      <c r="E264" s="16" t="s">
        <v>54</v>
      </c>
      <c r="F264" s="35" t="s">
        <v>672</v>
      </c>
      <c r="G264" s="16" t="s">
        <v>96</v>
      </c>
      <c r="H264" s="16" t="s">
        <v>97</v>
      </c>
      <c r="I264" s="18">
        <v>50</v>
      </c>
      <c r="J264" s="18">
        <v>50</v>
      </c>
      <c r="K264" s="18"/>
      <c r="L264" s="18">
        <f t="shared" si="17"/>
        <v>100</v>
      </c>
      <c r="M264" s="18">
        <v>50</v>
      </c>
      <c r="N264" s="17" t="s">
        <v>655</v>
      </c>
      <c r="O264" s="16" t="s">
        <v>668</v>
      </c>
      <c r="P264" s="16" t="s">
        <v>669</v>
      </c>
      <c r="Q264" s="29"/>
    </row>
    <row r="265" spans="2:17" ht="21.75" customHeight="1">
      <c r="B265" s="80">
        <v>2016</v>
      </c>
      <c r="C265" s="16">
        <v>2</v>
      </c>
      <c r="D265" s="16">
        <v>4</v>
      </c>
      <c r="E265" s="16" t="s">
        <v>54</v>
      </c>
      <c r="F265" s="35" t="s">
        <v>673</v>
      </c>
      <c r="G265" s="16" t="s">
        <v>96</v>
      </c>
      <c r="H265" s="16" t="s">
        <v>97</v>
      </c>
      <c r="I265" s="18">
        <v>200</v>
      </c>
      <c r="J265" s="18">
        <v>200</v>
      </c>
      <c r="K265" s="18"/>
      <c r="L265" s="18">
        <f t="shared" si="17"/>
        <v>400</v>
      </c>
      <c r="M265" s="18">
        <v>200</v>
      </c>
      <c r="N265" s="17" t="s">
        <v>655</v>
      </c>
      <c r="O265" s="16" t="s">
        <v>665</v>
      </c>
      <c r="P265" s="16" t="s">
        <v>666</v>
      </c>
      <c r="Q265" s="29"/>
    </row>
    <row r="266" spans="2:17" ht="21.75" customHeight="1">
      <c r="B266" s="80">
        <v>2016</v>
      </c>
      <c r="C266" s="16">
        <v>2</v>
      </c>
      <c r="D266" s="16">
        <v>5</v>
      </c>
      <c r="E266" s="16" t="s">
        <v>54</v>
      </c>
      <c r="F266" s="35" t="s">
        <v>674</v>
      </c>
      <c r="G266" s="16" t="s">
        <v>96</v>
      </c>
      <c r="H266" s="16" t="s">
        <v>97</v>
      </c>
      <c r="I266" s="18">
        <v>850</v>
      </c>
      <c r="J266" s="18">
        <v>850</v>
      </c>
      <c r="K266" s="18"/>
      <c r="L266" s="18">
        <f t="shared" si="17"/>
        <v>1700</v>
      </c>
      <c r="M266" s="18">
        <v>850</v>
      </c>
      <c r="N266" s="17" t="s">
        <v>655</v>
      </c>
      <c r="O266" s="16" t="s">
        <v>665</v>
      </c>
      <c r="P266" s="16" t="s">
        <v>666</v>
      </c>
      <c r="Q266" s="29"/>
    </row>
    <row r="267" spans="2:17" ht="21.75" customHeight="1">
      <c r="B267" s="80">
        <v>2016</v>
      </c>
      <c r="C267" s="16">
        <v>1</v>
      </c>
      <c r="D267" s="16">
        <v>2</v>
      </c>
      <c r="E267" s="16" t="s">
        <v>3</v>
      </c>
      <c r="F267" s="35" t="s">
        <v>675</v>
      </c>
      <c r="G267" s="36" t="s">
        <v>96</v>
      </c>
      <c r="H267" s="16" t="s">
        <v>97</v>
      </c>
      <c r="I267" s="18">
        <v>2</v>
      </c>
      <c r="J267" s="18">
        <v>18</v>
      </c>
      <c r="K267" s="18"/>
      <c r="L267" s="18">
        <f>SUM(I267:K267)</f>
        <v>20</v>
      </c>
      <c r="M267" s="18">
        <v>20</v>
      </c>
      <c r="N267" s="17" t="s">
        <v>655</v>
      </c>
      <c r="O267" s="16" t="s">
        <v>676</v>
      </c>
      <c r="P267" s="16" t="s">
        <v>687</v>
      </c>
      <c r="Q267" s="29"/>
    </row>
    <row r="268" spans="2:17" ht="21.75" customHeight="1">
      <c r="B268" s="80">
        <v>2016</v>
      </c>
      <c r="C268" s="16">
        <v>1</v>
      </c>
      <c r="D268" s="16">
        <v>2</v>
      </c>
      <c r="E268" s="16" t="s">
        <v>3</v>
      </c>
      <c r="F268" s="35" t="s">
        <v>677</v>
      </c>
      <c r="G268" s="36" t="s">
        <v>96</v>
      </c>
      <c r="H268" s="16" t="s">
        <v>97</v>
      </c>
      <c r="I268" s="18">
        <v>60</v>
      </c>
      <c r="J268" s="18">
        <v>40</v>
      </c>
      <c r="K268" s="18"/>
      <c r="L268" s="18">
        <f t="shared" ref="L268:L276" si="18">SUM(I268:K268)</f>
        <v>100</v>
      </c>
      <c r="M268" s="18">
        <v>100</v>
      </c>
      <c r="N268" s="17" t="s">
        <v>655</v>
      </c>
      <c r="O268" s="16" t="s">
        <v>676</v>
      </c>
      <c r="P268" s="16" t="s">
        <v>687</v>
      </c>
      <c r="Q268" s="29"/>
    </row>
    <row r="269" spans="2:17" ht="21.75" customHeight="1">
      <c r="B269" s="80">
        <v>2016</v>
      </c>
      <c r="C269" s="16">
        <v>1</v>
      </c>
      <c r="D269" s="16">
        <v>2</v>
      </c>
      <c r="E269" s="16" t="s">
        <v>3</v>
      </c>
      <c r="F269" s="35" t="s">
        <v>678</v>
      </c>
      <c r="G269" s="36" t="s">
        <v>96</v>
      </c>
      <c r="H269" s="16" t="s">
        <v>97</v>
      </c>
      <c r="I269" s="18">
        <v>20</v>
      </c>
      <c r="J269" s="18">
        <v>20</v>
      </c>
      <c r="K269" s="18"/>
      <c r="L269" s="18">
        <f t="shared" si="18"/>
        <v>40</v>
      </c>
      <c r="M269" s="18">
        <v>40</v>
      </c>
      <c r="N269" s="17" t="s">
        <v>655</v>
      </c>
      <c r="O269" s="16" t="s">
        <v>676</v>
      </c>
      <c r="P269" s="16" t="s">
        <v>687</v>
      </c>
      <c r="Q269" s="29"/>
    </row>
    <row r="270" spans="2:17" ht="21.75" customHeight="1">
      <c r="B270" s="80">
        <v>2016</v>
      </c>
      <c r="C270" s="16">
        <v>1</v>
      </c>
      <c r="D270" s="16">
        <v>2</v>
      </c>
      <c r="E270" s="16" t="s">
        <v>3</v>
      </c>
      <c r="F270" s="35" t="s">
        <v>679</v>
      </c>
      <c r="G270" s="36" t="s">
        <v>96</v>
      </c>
      <c r="H270" s="16" t="s">
        <v>97</v>
      </c>
      <c r="I270" s="18">
        <v>50</v>
      </c>
      <c r="J270" s="18">
        <v>30</v>
      </c>
      <c r="K270" s="18"/>
      <c r="L270" s="18">
        <f t="shared" si="18"/>
        <v>80</v>
      </c>
      <c r="M270" s="18">
        <v>80</v>
      </c>
      <c r="N270" s="17" t="s">
        <v>655</v>
      </c>
      <c r="O270" s="16" t="s">
        <v>676</v>
      </c>
      <c r="P270" s="16" t="s">
        <v>687</v>
      </c>
      <c r="Q270" s="29"/>
    </row>
    <row r="271" spans="2:17" ht="21.75" customHeight="1">
      <c r="B271" s="80">
        <v>2016</v>
      </c>
      <c r="C271" s="16">
        <v>1</v>
      </c>
      <c r="D271" s="16">
        <v>2</v>
      </c>
      <c r="E271" s="16" t="s">
        <v>3</v>
      </c>
      <c r="F271" s="35" t="s">
        <v>680</v>
      </c>
      <c r="G271" s="36" t="s">
        <v>96</v>
      </c>
      <c r="H271" s="16" t="s">
        <v>97</v>
      </c>
      <c r="I271" s="18">
        <v>40</v>
      </c>
      <c r="J271" s="18">
        <v>40</v>
      </c>
      <c r="K271" s="18"/>
      <c r="L271" s="18">
        <f t="shared" si="18"/>
        <v>80</v>
      </c>
      <c r="M271" s="18">
        <v>80</v>
      </c>
      <c r="N271" s="17" t="s">
        <v>655</v>
      </c>
      <c r="O271" s="16" t="s">
        <v>676</v>
      </c>
      <c r="P271" s="16" t="s">
        <v>687</v>
      </c>
      <c r="Q271" s="29"/>
    </row>
    <row r="272" spans="2:17" ht="21.75" customHeight="1">
      <c r="B272" s="80">
        <v>2016</v>
      </c>
      <c r="C272" s="16">
        <v>1</v>
      </c>
      <c r="D272" s="16">
        <v>2</v>
      </c>
      <c r="E272" s="16" t="s">
        <v>54</v>
      </c>
      <c r="F272" s="35" t="s">
        <v>681</v>
      </c>
      <c r="G272" s="36" t="s">
        <v>96</v>
      </c>
      <c r="H272" s="16" t="s">
        <v>97</v>
      </c>
      <c r="I272" s="18">
        <v>15</v>
      </c>
      <c r="J272" s="18">
        <v>15</v>
      </c>
      <c r="K272" s="18"/>
      <c r="L272" s="18">
        <f t="shared" si="18"/>
        <v>30</v>
      </c>
      <c r="M272" s="18">
        <v>30</v>
      </c>
      <c r="N272" s="17" t="s">
        <v>655</v>
      </c>
      <c r="O272" s="16" t="s">
        <v>676</v>
      </c>
      <c r="P272" s="16" t="s">
        <v>687</v>
      </c>
      <c r="Q272" s="29"/>
    </row>
    <row r="273" spans="2:17" ht="21.75" customHeight="1">
      <c r="B273" s="80">
        <v>2016</v>
      </c>
      <c r="C273" s="16">
        <v>1</v>
      </c>
      <c r="D273" s="16">
        <v>3</v>
      </c>
      <c r="E273" s="16" t="s">
        <v>54</v>
      </c>
      <c r="F273" s="35" t="s">
        <v>682</v>
      </c>
      <c r="G273" s="16" t="s">
        <v>102</v>
      </c>
      <c r="H273" s="16" t="s">
        <v>97</v>
      </c>
      <c r="I273" s="18">
        <v>120</v>
      </c>
      <c r="J273" s="18">
        <v>130</v>
      </c>
      <c r="K273" s="18"/>
      <c r="L273" s="18">
        <f>SUM(I273:K273)</f>
        <v>250</v>
      </c>
      <c r="M273" s="18">
        <v>250</v>
      </c>
      <c r="N273" s="17" t="s">
        <v>655</v>
      </c>
      <c r="O273" s="16" t="s">
        <v>683</v>
      </c>
      <c r="P273" s="16" t="s">
        <v>688</v>
      </c>
      <c r="Q273" s="29"/>
    </row>
    <row r="274" spans="2:17" ht="21.75" customHeight="1">
      <c r="B274" s="80">
        <v>2016</v>
      </c>
      <c r="C274" s="16">
        <v>1</v>
      </c>
      <c r="D274" s="16">
        <v>3</v>
      </c>
      <c r="E274" s="16" t="s">
        <v>54</v>
      </c>
      <c r="F274" s="35" t="s">
        <v>684</v>
      </c>
      <c r="G274" s="16" t="s">
        <v>102</v>
      </c>
      <c r="H274" s="16" t="s">
        <v>97</v>
      </c>
      <c r="I274" s="18">
        <v>0</v>
      </c>
      <c r="J274" s="18">
        <v>50</v>
      </c>
      <c r="K274" s="18"/>
      <c r="L274" s="18">
        <f>SUM(I274:K274)</f>
        <v>50</v>
      </c>
      <c r="M274" s="18">
        <v>50</v>
      </c>
      <c r="N274" s="17" t="s">
        <v>655</v>
      </c>
      <c r="O274" s="16" t="s">
        <v>683</v>
      </c>
      <c r="P274" s="16" t="s">
        <v>688</v>
      </c>
      <c r="Q274" s="29"/>
    </row>
    <row r="275" spans="2:17" ht="21.75" customHeight="1">
      <c r="B275" s="80">
        <v>2016</v>
      </c>
      <c r="C275" s="16">
        <v>2</v>
      </c>
      <c r="D275" s="16">
        <v>4</v>
      </c>
      <c r="E275" s="16" t="s">
        <v>54</v>
      </c>
      <c r="F275" s="35" t="s">
        <v>685</v>
      </c>
      <c r="G275" s="16" t="s">
        <v>102</v>
      </c>
      <c r="H275" s="16" t="s">
        <v>97</v>
      </c>
      <c r="I275" s="18">
        <v>80</v>
      </c>
      <c r="J275" s="18">
        <v>40</v>
      </c>
      <c r="K275" s="18"/>
      <c r="L275" s="18">
        <f t="shared" si="18"/>
        <v>120</v>
      </c>
      <c r="M275" s="18">
        <v>120</v>
      </c>
      <c r="N275" s="17" t="s">
        <v>655</v>
      </c>
      <c r="O275" s="16" t="s">
        <v>676</v>
      </c>
      <c r="P275" s="16" t="s">
        <v>687</v>
      </c>
      <c r="Q275" s="29"/>
    </row>
    <row r="276" spans="2:17" ht="21.75" customHeight="1">
      <c r="B276" s="80">
        <v>2016</v>
      </c>
      <c r="C276" s="16">
        <v>3</v>
      </c>
      <c r="D276" s="16">
        <v>7</v>
      </c>
      <c r="E276" s="16" t="s">
        <v>54</v>
      </c>
      <c r="F276" s="35" t="s">
        <v>686</v>
      </c>
      <c r="G276" s="16" t="s">
        <v>96</v>
      </c>
      <c r="H276" s="16" t="s">
        <v>97</v>
      </c>
      <c r="I276" s="18">
        <v>1200</v>
      </c>
      <c r="J276" s="18">
        <v>700</v>
      </c>
      <c r="K276" s="18"/>
      <c r="L276" s="18">
        <f t="shared" si="18"/>
        <v>1900</v>
      </c>
      <c r="M276" s="18">
        <v>1900</v>
      </c>
      <c r="N276" s="17" t="s">
        <v>655</v>
      </c>
      <c r="O276" s="16" t="s">
        <v>676</v>
      </c>
      <c r="P276" s="16" t="s">
        <v>687</v>
      </c>
      <c r="Q276" s="29"/>
    </row>
    <row r="277" spans="2:17" ht="21.75" customHeight="1">
      <c r="B277" s="80">
        <v>2016</v>
      </c>
      <c r="C277" s="16">
        <v>1</v>
      </c>
      <c r="D277" s="16">
        <v>3</v>
      </c>
      <c r="E277" s="16" t="s">
        <v>77</v>
      </c>
      <c r="F277" s="35" t="s">
        <v>707</v>
      </c>
      <c r="G277" s="36" t="s">
        <v>46</v>
      </c>
      <c r="H277" s="16" t="s">
        <v>2</v>
      </c>
      <c r="I277" s="18">
        <v>300</v>
      </c>
      <c r="J277" s="18"/>
      <c r="K277" s="18"/>
      <c r="L277" s="18">
        <f t="shared" ref="L277:L285" si="19">SUM(I277:K277)</f>
        <v>300</v>
      </c>
      <c r="M277" s="18"/>
      <c r="N277" s="17" t="s">
        <v>708</v>
      </c>
      <c r="O277" s="16" t="s">
        <v>709</v>
      </c>
      <c r="P277" s="16" t="s">
        <v>1537</v>
      </c>
      <c r="Q277" s="29"/>
    </row>
    <row r="278" spans="2:17" ht="21.75" customHeight="1">
      <c r="B278" s="80">
        <v>2016</v>
      </c>
      <c r="C278" s="16">
        <v>2</v>
      </c>
      <c r="D278" s="16">
        <v>5</v>
      </c>
      <c r="E278" s="16" t="s">
        <v>3</v>
      </c>
      <c r="F278" s="35" t="s">
        <v>710</v>
      </c>
      <c r="G278" s="36" t="s">
        <v>226</v>
      </c>
      <c r="H278" s="16" t="s">
        <v>57</v>
      </c>
      <c r="I278" s="18">
        <v>40</v>
      </c>
      <c r="J278" s="18"/>
      <c r="K278" s="18"/>
      <c r="L278" s="18">
        <f t="shared" si="19"/>
        <v>40</v>
      </c>
      <c r="M278" s="18"/>
      <c r="N278" s="17" t="s">
        <v>711</v>
      </c>
      <c r="O278" s="16" t="s">
        <v>712</v>
      </c>
      <c r="P278" s="16" t="s">
        <v>713</v>
      </c>
      <c r="Q278" s="29"/>
    </row>
    <row r="279" spans="2:17" ht="21.75" customHeight="1">
      <c r="B279" s="80">
        <v>2016</v>
      </c>
      <c r="C279" s="16">
        <v>2</v>
      </c>
      <c r="D279" s="16">
        <v>5</v>
      </c>
      <c r="E279" s="16" t="s">
        <v>3</v>
      </c>
      <c r="F279" s="35" t="s">
        <v>714</v>
      </c>
      <c r="G279" s="36" t="s">
        <v>226</v>
      </c>
      <c r="H279" s="16" t="s">
        <v>57</v>
      </c>
      <c r="I279" s="18">
        <v>20</v>
      </c>
      <c r="J279" s="18"/>
      <c r="K279" s="18"/>
      <c r="L279" s="18">
        <f t="shared" si="19"/>
        <v>20</v>
      </c>
      <c r="M279" s="18"/>
      <c r="N279" s="17" t="s">
        <v>711</v>
      </c>
      <c r="O279" s="16" t="s">
        <v>712</v>
      </c>
      <c r="P279" s="16" t="s">
        <v>713</v>
      </c>
      <c r="Q279" s="29"/>
    </row>
    <row r="280" spans="2:17" ht="21.75" customHeight="1">
      <c r="B280" s="80">
        <v>2016</v>
      </c>
      <c r="C280" s="16">
        <v>2</v>
      </c>
      <c r="D280" s="16">
        <v>5</v>
      </c>
      <c r="E280" s="16" t="s">
        <v>3</v>
      </c>
      <c r="F280" s="35" t="s">
        <v>715</v>
      </c>
      <c r="G280" s="36" t="s">
        <v>226</v>
      </c>
      <c r="H280" s="16" t="s">
        <v>57</v>
      </c>
      <c r="I280" s="18">
        <v>15</v>
      </c>
      <c r="J280" s="18"/>
      <c r="K280" s="18"/>
      <c r="L280" s="18">
        <f t="shared" si="19"/>
        <v>15</v>
      </c>
      <c r="M280" s="18"/>
      <c r="N280" s="17" t="s">
        <v>711</v>
      </c>
      <c r="O280" s="16" t="s">
        <v>712</v>
      </c>
      <c r="P280" s="16" t="s">
        <v>716</v>
      </c>
      <c r="Q280" s="29"/>
    </row>
    <row r="281" spans="2:17" ht="21.75" customHeight="1">
      <c r="B281" s="80">
        <v>2016</v>
      </c>
      <c r="C281" s="16">
        <v>2</v>
      </c>
      <c r="D281" s="16">
        <v>5</v>
      </c>
      <c r="E281" s="16" t="s">
        <v>3</v>
      </c>
      <c r="F281" s="35" t="s">
        <v>717</v>
      </c>
      <c r="G281" s="36" t="s">
        <v>226</v>
      </c>
      <c r="H281" s="16" t="s">
        <v>57</v>
      </c>
      <c r="I281" s="18">
        <v>5</v>
      </c>
      <c r="J281" s="18"/>
      <c r="K281" s="18"/>
      <c r="L281" s="18">
        <f t="shared" si="19"/>
        <v>5</v>
      </c>
      <c r="M281" s="18"/>
      <c r="N281" s="17" t="s">
        <v>711</v>
      </c>
      <c r="O281" s="16" t="s">
        <v>712</v>
      </c>
      <c r="P281" s="16" t="s">
        <v>716</v>
      </c>
      <c r="Q281" s="29"/>
    </row>
    <row r="282" spans="2:17" ht="21.75" customHeight="1">
      <c r="B282" s="80">
        <v>2016</v>
      </c>
      <c r="C282" s="16">
        <v>2</v>
      </c>
      <c r="D282" s="16">
        <v>5</v>
      </c>
      <c r="E282" s="16" t="s">
        <v>3</v>
      </c>
      <c r="F282" s="35" t="s">
        <v>718</v>
      </c>
      <c r="G282" s="36" t="s">
        <v>226</v>
      </c>
      <c r="H282" s="16" t="s">
        <v>57</v>
      </c>
      <c r="I282" s="18">
        <v>10</v>
      </c>
      <c r="J282" s="18"/>
      <c r="K282" s="18"/>
      <c r="L282" s="18">
        <f t="shared" si="19"/>
        <v>10</v>
      </c>
      <c r="M282" s="18"/>
      <c r="N282" s="17" t="s">
        <v>711</v>
      </c>
      <c r="O282" s="16" t="s">
        <v>712</v>
      </c>
      <c r="P282" s="16" t="s">
        <v>716</v>
      </c>
      <c r="Q282" s="29"/>
    </row>
    <row r="283" spans="2:17" ht="21.75" customHeight="1">
      <c r="B283" s="80">
        <v>2016</v>
      </c>
      <c r="C283" s="16">
        <v>1</v>
      </c>
      <c r="D283" s="16">
        <v>3</v>
      </c>
      <c r="E283" s="16" t="s">
        <v>54</v>
      </c>
      <c r="F283" s="35" t="s">
        <v>766</v>
      </c>
      <c r="G283" s="36" t="s">
        <v>281</v>
      </c>
      <c r="H283" s="16" t="s">
        <v>97</v>
      </c>
      <c r="I283" s="18">
        <v>137.9</v>
      </c>
      <c r="J283" s="18"/>
      <c r="K283" s="18"/>
      <c r="L283" s="18">
        <f t="shared" si="19"/>
        <v>137.9</v>
      </c>
      <c r="M283" s="18"/>
      <c r="N283" s="17" t="s">
        <v>767</v>
      </c>
      <c r="O283" s="16" t="s">
        <v>768</v>
      </c>
      <c r="P283" s="16" t="s">
        <v>769</v>
      </c>
      <c r="Q283" s="29"/>
    </row>
    <row r="284" spans="2:17" ht="21.75" customHeight="1">
      <c r="B284" s="80">
        <v>2016</v>
      </c>
      <c r="C284" s="16">
        <v>1</v>
      </c>
      <c r="D284" s="16">
        <v>3</v>
      </c>
      <c r="E284" s="16" t="s">
        <v>54</v>
      </c>
      <c r="F284" s="35" t="s">
        <v>770</v>
      </c>
      <c r="G284" s="16" t="s">
        <v>281</v>
      </c>
      <c r="H284" s="16" t="s">
        <v>97</v>
      </c>
      <c r="I284" s="18">
        <v>150</v>
      </c>
      <c r="J284" s="18"/>
      <c r="K284" s="18"/>
      <c r="L284" s="18">
        <f t="shared" si="19"/>
        <v>150</v>
      </c>
      <c r="M284" s="18"/>
      <c r="N284" s="17" t="s">
        <v>767</v>
      </c>
      <c r="O284" s="16" t="s">
        <v>768</v>
      </c>
      <c r="P284" s="16" t="s">
        <v>769</v>
      </c>
      <c r="Q284" s="29"/>
    </row>
    <row r="285" spans="2:17" ht="21.75" customHeight="1">
      <c r="B285" s="80">
        <v>2016</v>
      </c>
      <c r="C285" s="36">
        <v>2</v>
      </c>
      <c r="D285" s="36">
        <v>6</v>
      </c>
      <c r="E285" s="36" t="s">
        <v>54</v>
      </c>
      <c r="F285" s="107" t="s">
        <v>771</v>
      </c>
      <c r="G285" s="36" t="s">
        <v>126</v>
      </c>
      <c r="H285" s="36" t="s">
        <v>2</v>
      </c>
      <c r="I285" s="60">
        <v>80</v>
      </c>
      <c r="J285" s="60"/>
      <c r="K285" s="60"/>
      <c r="L285" s="60">
        <f t="shared" si="19"/>
        <v>80</v>
      </c>
      <c r="M285" s="60"/>
      <c r="N285" s="17" t="s">
        <v>767</v>
      </c>
      <c r="O285" s="36" t="s">
        <v>768</v>
      </c>
      <c r="P285" s="16" t="s">
        <v>769</v>
      </c>
      <c r="Q285" s="29"/>
    </row>
    <row r="286" spans="2:17" ht="21.75" customHeight="1">
      <c r="B286" s="80">
        <v>2016</v>
      </c>
      <c r="C286" s="16">
        <v>1</v>
      </c>
      <c r="D286" s="16">
        <v>2</v>
      </c>
      <c r="E286" s="16" t="s">
        <v>54</v>
      </c>
      <c r="F286" s="35" t="s">
        <v>772</v>
      </c>
      <c r="G286" s="16" t="s">
        <v>281</v>
      </c>
      <c r="H286" s="16" t="s">
        <v>97</v>
      </c>
      <c r="I286" s="18">
        <v>20</v>
      </c>
      <c r="J286" s="18"/>
      <c r="K286" s="18"/>
      <c r="L286" s="18">
        <v>20</v>
      </c>
      <c r="M286" s="18"/>
      <c r="N286" s="17" t="s">
        <v>767</v>
      </c>
      <c r="O286" s="16" t="s">
        <v>768</v>
      </c>
      <c r="P286" s="16" t="s">
        <v>769</v>
      </c>
      <c r="Q286" s="29"/>
    </row>
    <row r="287" spans="2:17" ht="21.75" customHeight="1">
      <c r="B287" s="80">
        <v>2016</v>
      </c>
      <c r="C287" s="16">
        <v>2</v>
      </c>
      <c r="D287" s="16">
        <v>4</v>
      </c>
      <c r="E287" s="16" t="s">
        <v>3</v>
      </c>
      <c r="F287" s="35" t="s">
        <v>1385</v>
      </c>
      <c r="G287" s="36" t="s">
        <v>165</v>
      </c>
      <c r="H287" s="16" t="s">
        <v>2</v>
      </c>
      <c r="I287" s="18">
        <v>40</v>
      </c>
      <c r="J287" s="18"/>
      <c r="K287" s="18"/>
      <c r="L287" s="18">
        <f>SUM(I287:K287)</f>
        <v>40</v>
      </c>
      <c r="M287" s="18"/>
      <c r="N287" s="17" t="s">
        <v>1386</v>
      </c>
      <c r="O287" s="16" t="s">
        <v>1387</v>
      </c>
      <c r="P287" s="16" t="s">
        <v>1388</v>
      </c>
      <c r="Q287" s="29"/>
    </row>
    <row r="288" spans="2:17" ht="21.75" customHeight="1">
      <c r="B288" s="80">
        <v>2016</v>
      </c>
      <c r="C288" s="16">
        <v>1</v>
      </c>
      <c r="D288" s="16">
        <v>3</v>
      </c>
      <c r="E288" s="16" t="s">
        <v>798</v>
      </c>
      <c r="F288" s="100" t="s">
        <v>799</v>
      </c>
      <c r="G288" s="36" t="s">
        <v>800</v>
      </c>
      <c r="H288" s="16" t="s">
        <v>0</v>
      </c>
      <c r="I288" s="66">
        <v>5</v>
      </c>
      <c r="J288" s="18">
        <v>5</v>
      </c>
      <c r="K288" s="18"/>
      <c r="L288" s="18">
        <f t="shared" ref="L288:L337" si="20">SUM(I288:K288)</f>
        <v>10</v>
      </c>
      <c r="M288" s="18"/>
      <c r="N288" s="17" t="s">
        <v>801</v>
      </c>
      <c r="O288" s="16" t="s">
        <v>802</v>
      </c>
      <c r="P288" s="16" t="s">
        <v>803</v>
      </c>
      <c r="Q288" s="29"/>
    </row>
    <row r="289" spans="2:17" ht="21.75" customHeight="1">
      <c r="B289" s="80">
        <v>2016</v>
      </c>
      <c r="C289" s="16">
        <v>1</v>
      </c>
      <c r="D289" s="16">
        <v>3</v>
      </c>
      <c r="E289" s="16" t="s">
        <v>3</v>
      </c>
      <c r="F289" s="100" t="s">
        <v>804</v>
      </c>
      <c r="G289" s="16" t="s">
        <v>102</v>
      </c>
      <c r="H289" s="16" t="s">
        <v>0</v>
      </c>
      <c r="I289" s="66">
        <v>15</v>
      </c>
      <c r="J289" s="18">
        <v>15</v>
      </c>
      <c r="K289" s="18"/>
      <c r="L289" s="18">
        <f t="shared" si="20"/>
        <v>30</v>
      </c>
      <c r="M289" s="18"/>
      <c r="N289" s="17" t="s">
        <v>801</v>
      </c>
      <c r="O289" s="16" t="s">
        <v>802</v>
      </c>
      <c r="P289" s="16" t="s">
        <v>803</v>
      </c>
      <c r="Q289" s="29"/>
    </row>
    <row r="290" spans="2:17" ht="21.75" customHeight="1">
      <c r="B290" s="80">
        <v>2016</v>
      </c>
      <c r="C290" s="16">
        <v>1</v>
      </c>
      <c r="D290" s="16">
        <v>3</v>
      </c>
      <c r="E290" s="16" t="s">
        <v>3</v>
      </c>
      <c r="F290" s="101" t="s">
        <v>805</v>
      </c>
      <c r="G290" s="16" t="s">
        <v>102</v>
      </c>
      <c r="H290" s="16" t="s">
        <v>0</v>
      </c>
      <c r="I290" s="67">
        <v>15</v>
      </c>
      <c r="J290" s="18">
        <v>15</v>
      </c>
      <c r="K290" s="18"/>
      <c r="L290" s="18">
        <f t="shared" si="20"/>
        <v>30</v>
      </c>
      <c r="M290" s="18"/>
      <c r="N290" s="17" t="s">
        <v>801</v>
      </c>
      <c r="O290" s="16" t="s">
        <v>802</v>
      </c>
      <c r="P290" s="16" t="s">
        <v>803</v>
      </c>
      <c r="Q290" s="29"/>
    </row>
    <row r="291" spans="2:17" ht="21.75" customHeight="1">
      <c r="B291" s="80">
        <v>2016</v>
      </c>
      <c r="C291" s="16">
        <v>1</v>
      </c>
      <c r="D291" s="16">
        <v>3</v>
      </c>
      <c r="E291" s="16" t="s">
        <v>3</v>
      </c>
      <c r="F291" s="100" t="s">
        <v>806</v>
      </c>
      <c r="G291" s="16" t="s">
        <v>102</v>
      </c>
      <c r="H291" s="16" t="s">
        <v>0</v>
      </c>
      <c r="I291" s="66">
        <v>10</v>
      </c>
      <c r="J291" s="18">
        <v>10</v>
      </c>
      <c r="K291" s="18"/>
      <c r="L291" s="18">
        <f t="shared" si="20"/>
        <v>20</v>
      </c>
      <c r="M291" s="18"/>
      <c r="N291" s="17" t="s">
        <v>801</v>
      </c>
      <c r="O291" s="16" t="s">
        <v>802</v>
      </c>
      <c r="P291" s="16" t="s">
        <v>803</v>
      </c>
      <c r="Q291" s="29"/>
    </row>
    <row r="292" spans="2:17" ht="21.75" customHeight="1">
      <c r="B292" s="80">
        <v>2016</v>
      </c>
      <c r="C292" s="16">
        <v>1</v>
      </c>
      <c r="D292" s="16">
        <v>3</v>
      </c>
      <c r="E292" s="16" t="s">
        <v>3</v>
      </c>
      <c r="F292" s="100" t="s">
        <v>807</v>
      </c>
      <c r="G292" s="16" t="s">
        <v>102</v>
      </c>
      <c r="H292" s="16" t="s">
        <v>0</v>
      </c>
      <c r="I292" s="66">
        <v>10</v>
      </c>
      <c r="J292" s="18">
        <v>10</v>
      </c>
      <c r="K292" s="18"/>
      <c r="L292" s="18">
        <f t="shared" si="20"/>
        <v>20</v>
      </c>
      <c r="M292" s="18"/>
      <c r="N292" s="17" t="s">
        <v>801</v>
      </c>
      <c r="O292" s="16" t="s">
        <v>802</v>
      </c>
      <c r="P292" s="16" t="s">
        <v>803</v>
      </c>
      <c r="Q292" s="29"/>
    </row>
    <row r="293" spans="2:17" ht="21.75" customHeight="1">
      <c r="B293" s="80">
        <v>2016</v>
      </c>
      <c r="C293" s="16">
        <v>1</v>
      </c>
      <c r="D293" s="16">
        <v>3</v>
      </c>
      <c r="E293" s="16" t="s">
        <v>3</v>
      </c>
      <c r="F293" s="100" t="s">
        <v>808</v>
      </c>
      <c r="G293" s="16" t="s">
        <v>102</v>
      </c>
      <c r="H293" s="16" t="s">
        <v>0</v>
      </c>
      <c r="I293" s="66">
        <v>10</v>
      </c>
      <c r="J293" s="18">
        <v>10</v>
      </c>
      <c r="K293" s="18"/>
      <c r="L293" s="18">
        <f t="shared" si="20"/>
        <v>20</v>
      </c>
      <c r="M293" s="18"/>
      <c r="N293" s="17" t="s">
        <v>801</v>
      </c>
      <c r="O293" s="16" t="s">
        <v>802</v>
      </c>
      <c r="P293" s="16" t="s">
        <v>803</v>
      </c>
      <c r="Q293" s="29"/>
    </row>
    <row r="294" spans="2:17" ht="21.75" customHeight="1">
      <c r="B294" s="80">
        <v>2016</v>
      </c>
      <c r="C294" s="16">
        <v>1</v>
      </c>
      <c r="D294" s="16">
        <v>3</v>
      </c>
      <c r="E294" s="16" t="s">
        <v>3</v>
      </c>
      <c r="F294" s="101" t="s">
        <v>809</v>
      </c>
      <c r="G294" s="16" t="s">
        <v>102</v>
      </c>
      <c r="H294" s="16" t="s">
        <v>0</v>
      </c>
      <c r="I294" s="67">
        <v>10</v>
      </c>
      <c r="J294" s="18">
        <v>20</v>
      </c>
      <c r="K294" s="18"/>
      <c r="L294" s="18">
        <f t="shared" si="20"/>
        <v>30</v>
      </c>
      <c r="M294" s="18"/>
      <c r="N294" s="17" t="s">
        <v>801</v>
      </c>
      <c r="O294" s="16" t="s">
        <v>802</v>
      </c>
      <c r="P294" s="16" t="s">
        <v>803</v>
      </c>
      <c r="Q294" s="29"/>
    </row>
    <row r="295" spans="2:17" ht="21.75" customHeight="1">
      <c r="B295" s="80">
        <v>2016</v>
      </c>
      <c r="C295" s="16">
        <v>1</v>
      </c>
      <c r="D295" s="16">
        <v>3</v>
      </c>
      <c r="E295" s="16" t="s">
        <v>3</v>
      </c>
      <c r="F295" s="102" t="s">
        <v>810</v>
      </c>
      <c r="G295" s="16" t="s">
        <v>102</v>
      </c>
      <c r="H295" s="16" t="s">
        <v>0</v>
      </c>
      <c r="I295" s="68">
        <v>10</v>
      </c>
      <c r="J295" s="18">
        <v>10</v>
      </c>
      <c r="K295" s="18"/>
      <c r="L295" s="18">
        <f t="shared" si="20"/>
        <v>20</v>
      </c>
      <c r="M295" s="18"/>
      <c r="N295" s="17" t="s">
        <v>801</v>
      </c>
      <c r="O295" s="16" t="s">
        <v>802</v>
      </c>
      <c r="P295" s="16" t="s">
        <v>803</v>
      </c>
      <c r="Q295" s="29"/>
    </row>
    <row r="296" spans="2:17" ht="21.75" customHeight="1">
      <c r="B296" s="80">
        <v>2016</v>
      </c>
      <c r="C296" s="16">
        <v>1</v>
      </c>
      <c r="D296" s="16">
        <v>3</v>
      </c>
      <c r="E296" s="16" t="s">
        <v>3</v>
      </c>
      <c r="F296" s="102" t="s">
        <v>807</v>
      </c>
      <c r="G296" s="16" t="s">
        <v>102</v>
      </c>
      <c r="H296" s="16" t="s">
        <v>0</v>
      </c>
      <c r="I296" s="68">
        <v>10</v>
      </c>
      <c r="J296" s="18">
        <v>10</v>
      </c>
      <c r="K296" s="18"/>
      <c r="L296" s="18">
        <f t="shared" si="20"/>
        <v>20</v>
      </c>
      <c r="M296" s="18"/>
      <c r="N296" s="17" t="s">
        <v>801</v>
      </c>
      <c r="O296" s="16" t="s">
        <v>802</v>
      </c>
      <c r="P296" s="16" t="s">
        <v>803</v>
      </c>
      <c r="Q296" s="29"/>
    </row>
    <row r="297" spans="2:17" ht="21.75" customHeight="1">
      <c r="B297" s="80">
        <v>2016</v>
      </c>
      <c r="C297" s="16">
        <v>1</v>
      </c>
      <c r="D297" s="16">
        <v>3</v>
      </c>
      <c r="E297" s="16" t="s">
        <v>3</v>
      </c>
      <c r="F297" s="102" t="s">
        <v>811</v>
      </c>
      <c r="G297" s="16" t="s">
        <v>102</v>
      </c>
      <c r="H297" s="16" t="s">
        <v>0</v>
      </c>
      <c r="I297" s="68">
        <v>10</v>
      </c>
      <c r="J297" s="18">
        <v>10</v>
      </c>
      <c r="K297" s="18"/>
      <c r="L297" s="18">
        <f t="shared" si="20"/>
        <v>20</v>
      </c>
      <c r="M297" s="18"/>
      <c r="N297" s="17" t="s">
        <v>801</v>
      </c>
      <c r="O297" s="16" t="s">
        <v>802</v>
      </c>
      <c r="P297" s="16" t="s">
        <v>803</v>
      </c>
      <c r="Q297" s="29"/>
    </row>
    <row r="298" spans="2:17" ht="21.75" customHeight="1">
      <c r="B298" s="80">
        <v>2016</v>
      </c>
      <c r="C298" s="16">
        <v>1</v>
      </c>
      <c r="D298" s="16">
        <v>3</v>
      </c>
      <c r="E298" s="16" t="s">
        <v>3</v>
      </c>
      <c r="F298" s="102" t="s">
        <v>812</v>
      </c>
      <c r="G298" s="16" t="s">
        <v>102</v>
      </c>
      <c r="H298" s="16" t="s">
        <v>0</v>
      </c>
      <c r="I298" s="68">
        <v>10</v>
      </c>
      <c r="J298" s="18">
        <v>10</v>
      </c>
      <c r="K298" s="18"/>
      <c r="L298" s="18">
        <f t="shared" si="20"/>
        <v>20</v>
      </c>
      <c r="M298" s="18"/>
      <c r="N298" s="17" t="s">
        <v>801</v>
      </c>
      <c r="O298" s="16" t="s">
        <v>802</v>
      </c>
      <c r="P298" s="16" t="s">
        <v>803</v>
      </c>
      <c r="Q298" s="29"/>
    </row>
    <row r="299" spans="2:17" ht="21.75" customHeight="1">
      <c r="B299" s="80">
        <v>2016</v>
      </c>
      <c r="C299" s="16">
        <v>1</v>
      </c>
      <c r="D299" s="16">
        <v>3</v>
      </c>
      <c r="E299" s="16" t="s">
        <v>3</v>
      </c>
      <c r="F299" s="102" t="s">
        <v>813</v>
      </c>
      <c r="G299" s="16" t="s">
        <v>102</v>
      </c>
      <c r="H299" s="16" t="s">
        <v>0</v>
      </c>
      <c r="I299" s="68">
        <v>10</v>
      </c>
      <c r="J299" s="18">
        <v>10</v>
      </c>
      <c r="K299" s="18"/>
      <c r="L299" s="18">
        <f t="shared" si="20"/>
        <v>20</v>
      </c>
      <c r="M299" s="18"/>
      <c r="N299" s="17" t="s">
        <v>801</v>
      </c>
      <c r="O299" s="16" t="s">
        <v>802</v>
      </c>
      <c r="P299" s="16" t="s">
        <v>803</v>
      </c>
      <c r="Q299" s="29"/>
    </row>
    <row r="300" spans="2:17" ht="21.75" customHeight="1">
      <c r="B300" s="80">
        <v>2016</v>
      </c>
      <c r="C300" s="16">
        <v>1</v>
      </c>
      <c r="D300" s="16">
        <v>3</v>
      </c>
      <c r="E300" s="16" t="s">
        <v>3</v>
      </c>
      <c r="F300" s="103" t="s">
        <v>814</v>
      </c>
      <c r="G300" s="16" t="s">
        <v>102</v>
      </c>
      <c r="H300" s="16" t="s">
        <v>0</v>
      </c>
      <c r="I300" s="69">
        <v>8</v>
      </c>
      <c r="J300" s="18">
        <v>8</v>
      </c>
      <c r="K300" s="18"/>
      <c r="L300" s="18">
        <f t="shared" si="20"/>
        <v>16</v>
      </c>
      <c r="M300" s="18"/>
      <c r="N300" s="17" t="s">
        <v>801</v>
      </c>
      <c r="O300" s="16" t="s">
        <v>802</v>
      </c>
      <c r="P300" s="16" t="s">
        <v>803</v>
      </c>
      <c r="Q300" s="29"/>
    </row>
    <row r="301" spans="2:17" ht="21.75" customHeight="1">
      <c r="B301" s="80">
        <v>2016</v>
      </c>
      <c r="C301" s="16">
        <v>1</v>
      </c>
      <c r="D301" s="16">
        <v>3</v>
      </c>
      <c r="E301" s="16" t="s">
        <v>3</v>
      </c>
      <c r="F301" s="102" t="s">
        <v>815</v>
      </c>
      <c r="G301" s="16" t="s">
        <v>102</v>
      </c>
      <c r="H301" s="16" t="s">
        <v>0</v>
      </c>
      <c r="I301" s="68">
        <v>12</v>
      </c>
      <c r="J301" s="18">
        <v>8</v>
      </c>
      <c r="K301" s="18"/>
      <c r="L301" s="18">
        <f t="shared" si="20"/>
        <v>20</v>
      </c>
      <c r="M301" s="18"/>
      <c r="N301" s="17" t="s">
        <v>801</v>
      </c>
      <c r="O301" s="16" t="s">
        <v>802</v>
      </c>
      <c r="P301" s="16" t="s">
        <v>803</v>
      </c>
      <c r="Q301" s="29"/>
    </row>
    <row r="302" spans="2:17" ht="21.75" customHeight="1">
      <c r="B302" s="80">
        <v>2016</v>
      </c>
      <c r="C302" s="16">
        <v>1</v>
      </c>
      <c r="D302" s="16">
        <v>3</v>
      </c>
      <c r="E302" s="16" t="s">
        <v>3</v>
      </c>
      <c r="F302" s="103" t="s">
        <v>816</v>
      </c>
      <c r="G302" s="16" t="s">
        <v>102</v>
      </c>
      <c r="H302" s="16" t="s">
        <v>0</v>
      </c>
      <c r="I302" s="68">
        <v>10</v>
      </c>
      <c r="J302" s="18">
        <v>10</v>
      </c>
      <c r="K302" s="18"/>
      <c r="L302" s="18">
        <f t="shared" si="20"/>
        <v>20</v>
      </c>
      <c r="M302" s="18"/>
      <c r="N302" s="17" t="s">
        <v>801</v>
      </c>
      <c r="O302" s="16" t="s">
        <v>802</v>
      </c>
      <c r="P302" s="16" t="s">
        <v>803</v>
      </c>
      <c r="Q302" s="29"/>
    </row>
    <row r="303" spans="2:17" ht="21.75" customHeight="1">
      <c r="B303" s="80">
        <v>2016</v>
      </c>
      <c r="C303" s="16">
        <v>1</v>
      </c>
      <c r="D303" s="16">
        <v>3</v>
      </c>
      <c r="E303" s="16" t="s">
        <v>3</v>
      </c>
      <c r="F303" s="102" t="s">
        <v>817</v>
      </c>
      <c r="G303" s="16" t="s">
        <v>102</v>
      </c>
      <c r="H303" s="16" t="s">
        <v>0</v>
      </c>
      <c r="I303" s="68">
        <v>10</v>
      </c>
      <c r="J303" s="18">
        <v>10</v>
      </c>
      <c r="K303" s="18"/>
      <c r="L303" s="18">
        <f t="shared" si="20"/>
        <v>20</v>
      </c>
      <c r="M303" s="18"/>
      <c r="N303" s="17" t="s">
        <v>801</v>
      </c>
      <c r="O303" s="16" t="s">
        <v>802</v>
      </c>
      <c r="P303" s="16" t="s">
        <v>803</v>
      </c>
      <c r="Q303" s="29"/>
    </row>
    <row r="304" spans="2:17" ht="21.75" customHeight="1">
      <c r="B304" s="80">
        <v>2016</v>
      </c>
      <c r="C304" s="16">
        <v>1</v>
      </c>
      <c r="D304" s="16">
        <v>3</v>
      </c>
      <c r="E304" s="16" t="s">
        <v>3</v>
      </c>
      <c r="F304" s="102" t="s">
        <v>818</v>
      </c>
      <c r="G304" s="16" t="s">
        <v>102</v>
      </c>
      <c r="H304" s="16" t="s">
        <v>0</v>
      </c>
      <c r="I304" s="68">
        <v>10</v>
      </c>
      <c r="J304" s="18">
        <v>10</v>
      </c>
      <c r="K304" s="18"/>
      <c r="L304" s="18">
        <f t="shared" si="20"/>
        <v>20</v>
      </c>
      <c r="M304" s="18"/>
      <c r="N304" s="17" t="s">
        <v>801</v>
      </c>
      <c r="O304" s="16" t="s">
        <v>802</v>
      </c>
      <c r="P304" s="16" t="s">
        <v>803</v>
      </c>
      <c r="Q304" s="29"/>
    </row>
    <row r="305" spans="2:17" ht="21.75" customHeight="1">
      <c r="B305" s="80">
        <v>2016</v>
      </c>
      <c r="C305" s="16">
        <v>1</v>
      </c>
      <c r="D305" s="16">
        <v>3</v>
      </c>
      <c r="E305" s="16" t="s">
        <v>3</v>
      </c>
      <c r="F305" s="102" t="s">
        <v>819</v>
      </c>
      <c r="G305" s="16" t="s">
        <v>102</v>
      </c>
      <c r="H305" s="16" t="s">
        <v>0</v>
      </c>
      <c r="I305" s="68">
        <v>10</v>
      </c>
      <c r="J305" s="18">
        <v>10</v>
      </c>
      <c r="K305" s="18"/>
      <c r="L305" s="18">
        <f t="shared" si="20"/>
        <v>20</v>
      </c>
      <c r="M305" s="18"/>
      <c r="N305" s="17" t="s">
        <v>801</v>
      </c>
      <c r="O305" s="16" t="s">
        <v>802</v>
      </c>
      <c r="P305" s="16" t="s">
        <v>803</v>
      </c>
      <c r="Q305" s="29"/>
    </row>
    <row r="306" spans="2:17" ht="21.75" customHeight="1">
      <c r="B306" s="80">
        <v>2016</v>
      </c>
      <c r="C306" s="16">
        <v>1</v>
      </c>
      <c r="D306" s="16">
        <v>3</v>
      </c>
      <c r="E306" s="16" t="s">
        <v>3</v>
      </c>
      <c r="F306" s="102" t="s">
        <v>820</v>
      </c>
      <c r="G306" s="16" t="s">
        <v>102</v>
      </c>
      <c r="H306" s="16" t="s">
        <v>0</v>
      </c>
      <c r="I306" s="68">
        <v>10</v>
      </c>
      <c r="J306" s="18">
        <v>10</v>
      </c>
      <c r="K306" s="18"/>
      <c r="L306" s="18">
        <f t="shared" si="20"/>
        <v>20</v>
      </c>
      <c r="M306" s="18"/>
      <c r="N306" s="17" t="s">
        <v>801</v>
      </c>
      <c r="O306" s="16" t="s">
        <v>802</v>
      </c>
      <c r="P306" s="16" t="s">
        <v>803</v>
      </c>
      <c r="Q306" s="29"/>
    </row>
    <row r="307" spans="2:17" ht="21.75" customHeight="1">
      <c r="B307" s="80">
        <v>2016</v>
      </c>
      <c r="C307" s="16">
        <v>1</v>
      </c>
      <c r="D307" s="16">
        <v>3</v>
      </c>
      <c r="E307" s="16" t="s">
        <v>3</v>
      </c>
      <c r="F307" s="102" t="s">
        <v>821</v>
      </c>
      <c r="G307" s="16" t="s">
        <v>102</v>
      </c>
      <c r="H307" s="16" t="s">
        <v>0</v>
      </c>
      <c r="I307" s="68">
        <v>10</v>
      </c>
      <c r="J307" s="18">
        <v>10</v>
      </c>
      <c r="K307" s="18"/>
      <c r="L307" s="18">
        <f t="shared" si="20"/>
        <v>20</v>
      </c>
      <c r="M307" s="18"/>
      <c r="N307" s="17" t="s">
        <v>801</v>
      </c>
      <c r="O307" s="16" t="s">
        <v>802</v>
      </c>
      <c r="P307" s="16" t="s">
        <v>803</v>
      </c>
      <c r="Q307" s="29"/>
    </row>
    <row r="308" spans="2:17" ht="21.75" customHeight="1">
      <c r="B308" s="80">
        <v>2016</v>
      </c>
      <c r="C308" s="16">
        <v>1</v>
      </c>
      <c r="D308" s="16">
        <v>3</v>
      </c>
      <c r="E308" s="16" t="s">
        <v>3</v>
      </c>
      <c r="F308" s="102" t="s">
        <v>822</v>
      </c>
      <c r="G308" s="16" t="s">
        <v>102</v>
      </c>
      <c r="H308" s="16" t="s">
        <v>0</v>
      </c>
      <c r="I308" s="68">
        <v>10</v>
      </c>
      <c r="J308" s="18">
        <v>10</v>
      </c>
      <c r="K308" s="18"/>
      <c r="L308" s="18">
        <f t="shared" si="20"/>
        <v>20</v>
      </c>
      <c r="M308" s="18"/>
      <c r="N308" s="17" t="s">
        <v>801</v>
      </c>
      <c r="O308" s="16" t="s">
        <v>802</v>
      </c>
      <c r="P308" s="16" t="s">
        <v>803</v>
      </c>
      <c r="Q308" s="29"/>
    </row>
    <row r="309" spans="2:17" ht="21.75" customHeight="1">
      <c r="B309" s="80">
        <v>2016</v>
      </c>
      <c r="C309" s="16">
        <v>1</v>
      </c>
      <c r="D309" s="16">
        <v>3</v>
      </c>
      <c r="E309" s="16" t="s">
        <v>3</v>
      </c>
      <c r="F309" s="102" t="s">
        <v>823</v>
      </c>
      <c r="G309" s="16" t="s">
        <v>102</v>
      </c>
      <c r="H309" s="16" t="s">
        <v>0</v>
      </c>
      <c r="I309" s="68">
        <v>10</v>
      </c>
      <c r="J309" s="18">
        <v>10</v>
      </c>
      <c r="K309" s="18"/>
      <c r="L309" s="18">
        <f t="shared" si="20"/>
        <v>20</v>
      </c>
      <c r="M309" s="18"/>
      <c r="N309" s="17" t="s">
        <v>801</v>
      </c>
      <c r="O309" s="16" t="s">
        <v>802</v>
      </c>
      <c r="P309" s="16" t="s">
        <v>803</v>
      </c>
      <c r="Q309" s="29"/>
    </row>
    <row r="310" spans="2:17" ht="21.75" customHeight="1">
      <c r="B310" s="80">
        <v>2016</v>
      </c>
      <c r="C310" s="16">
        <v>1</v>
      </c>
      <c r="D310" s="16">
        <v>3</v>
      </c>
      <c r="E310" s="16" t="s">
        <v>3</v>
      </c>
      <c r="F310" s="102" t="s">
        <v>824</v>
      </c>
      <c r="G310" s="16" t="s">
        <v>102</v>
      </c>
      <c r="H310" s="16" t="s">
        <v>0</v>
      </c>
      <c r="I310" s="68">
        <v>10</v>
      </c>
      <c r="J310" s="18">
        <v>10</v>
      </c>
      <c r="K310" s="18"/>
      <c r="L310" s="18">
        <f t="shared" si="20"/>
        <v>20</v>
      </c>
      <c r="M310" s="18"/>
      <c r="N310" s="17" t="s">
        <v>801</v>
      </c>
      <c r="O310" s="16" t="s">
        <v>802</v>
      </c>
      <c r="P310" s="16" t="s">
        <v>803</v>
      </c>
      <c r="Q310" s="29"/>
    </row>
    <row r="311" spans="2:17" ht="21.75" customHeight="1">
      <c r="B311" s="80">
        <v>2016</v>
      </c>
      <c r="C311" s="16">
        <v>1</v>
      </c>
      <c r="D311" s="16">
        <v>3</v>
      </c>
      <c r="E311" s="16" t="s">
        <v>3</v>
      </c>
      <c r="F311" s="102" t="s">
        <v>804</v>
      </c>
      <c r="G311" s="16" t="s">
        <v>102</v>
      </c>
      <c r="H311" s="16" t="s">
        <v>0</v>
      </c>
      <c r="I311" s="68">
        <v>10</v>
      </c>
      <c r="J311" s="18">
        <v>10</v>
      </c>
      <c r="K311" s="18"/>
      <c r="L311" s="18">
        <f t="shared" si="20"/>
        <v>20</v>
      </c>
      <c r="M311" s="18"/>
      <c r="N311" s="17" t="s">
        <v>801</v>
      </c>
      <c r="O311" s="16" t="s">
        <v>802</v>
      </c>
      <c r="P311" s="16" t="s">
        <v>803</v>
      </c>
      <c r="Q311" s="29"/>
    </row>
    <row r="312" spans="2:17" ht="21.75" customHeight="1">
      <c r="B312" s="80">
        <v>2016</v>
      </c>
      <c r="C312" s="16">
        <v>1</v>
      </c>
      <c r="D312" s="16">
        <v>3</v>
      </c>
      <c r="E312" s="16" t="s">
        <v>3</v>
      </c>
      <c r="F312" s="103" t="s">
        <v>825</v>
      </c>
      <c r="G312" s="16" t="s">
        <v>102</v>
      </c>
      <c r="H312" s="16" t="s">
        <v>0</v>
      </c>
      <c r="I312" s="68">
        <v>10</v>
      </c>
      <c r="J312" s="18">
        <v>10</v>
      </c>
      <c r="K312" s="18"/>
      <c r="L312" s="18">
        <f t="shared" si="20"/>
        <v>20</v>
      </c>
      <c r="M312" s="18"/>
      <c r="N312" s="17" t="s">
        <v>801</v>
      </c>
      <c r="O312" s="16" t="s">
        <v>802</v>
      </c>
      <c r="P312" s="16" t="s">
        <v>803</v>
      </c>
      <c r="Q312" s="29"/>
    </row>
    <row r="313" spans="2:17" ht="21.75" customHeight="1">
      <c r="B313" s="80">
        <v>2016</v>
      </c>
      <c r="C313" s="16">
        <v>1</v>
      </c>
      <c r="D313" s="16">
        <v>3</v>
      </c>
      <c r="E313" s="16" t="s">
        <v>3</v>
      </c>
      <c r="F313" s="102" t="s">
        <v>826</v>
      </c>
      <c r="G313" s="16" t="s">
        <v>102</v>
      </c>
      <c r="H313" s="16" t="s">
        <v>0</v>
      </c>
      <c r="I313" s="68">
        <v>10</v>
      </c>
      <c r="J313" s="18">
        <v>10</v>
      </c>
      <c r="K313" s="18"/>
      <c r="L313" s="18">
        <f t="shared" si="20"/>
        <v>20</v>
      </c>
      <c r="M313" s="18"/>
      <c r="N313" s="17" t="s">
        <v>801</v>
      </c>
      <c r="O313" s="16" t="s">
        <v>802</v>
      </c>
      <c r="P313" s="16" t="s">
        <v>803</v>
      </c>
      <c r="Q313" s="29"/>
    </row>
    <row r="314" spans="2:17" ht="21.75" customHeight="1">
      <c r="B314" s="80">
        <v>2016</v>
      </c>
      <c r="C314" s="16">
        <v>1</v>
      </c>
      <c r="D314" s="16">
        <v>3</v>
      </c>
      <c r="E314" s="16" t="s">
        <v>3</v>
      </c>
      <c r="F314" s="102" t="s">
        <v>827</v>
      </c>
      <c r="G314" s="16" t="s">
        <v>102</v>
      </c>
      <c r="H314" s="16" t="s">
        <v>0</v>
      </c>
      <c r="I314" s="68">
        <v>10</v>
      </c>
      <c r="J314" s="18">
        <v>10</v>
      </c>
      <c r="K314" s="18"/>
      <c r="L314" s="18">
        <f t="shared" si="20"/>
        <v>20</v>
      </c>
      <c r="M314" s="18"/>
      <c r="N314" s="17" t="s">
        <v>801</v>
      </c>
      <c r="O314" s="16" t="s">
        <v>802</v>
      </c>
      <c r="P314" s="16" t="s">
        <v>803</v>
      </c>
      <c r="Q314" s="29"/>
    </row>
    <row r="315" spans="2:17" ht="21.75" customHeight="1">
      <c r="B315" s="80">
        <v>2016</v>
      </c>
      <c r="C315" s="16">
        <v>1</v>
      </c>
      <c r="D315" s="16">
        <v>3</v>
      </c>
      <c r="E315" s="16" t="s">
        <v>3</v>
      </c>
      <c r="F315" s="102" t="s">
        <v>828</v>
      </c>
      <c r="G315" s="16" t="s">
        <v>102</v>
      </c>
      <c r="H315" s="16" t="s">
        <v>0</v>
      </c>
      <c r="I315" s="68">
        <v>10</v>
      </c>
      <c r="J315" s="18">
        <v>10</v>
      </c>
      <c r="K315" s="18"/>
      <c r="L315" s="18">
        <f t="shared" si="20"/>
        <v>20</v>
      </c>
      <c r="M315" s="18"/>
      <c r="N315" s="17" t="s">
        <v>801</v>
      </c>
      <c r="O315" s="16" t="s">
        <v>802</v>
      </c>
      <c r="P315" s="16" t="s">
        <v>803</v>
      </c>
      <c r="Q315" s="29"/>
    </row>
    <row r="316" spans="2:17" ht="21.75" customHeight="1">
      <c r="B316" s="80">
        <v>2016</v>
      </c>
      <c r="C316" s="16">
        <v>1</v>
      </c>
      <c r="D316" s="16">
        <v>3</v>
      </c>
      <c r="E316" s="16" t="s">
        <v>3</v>
      </c>
      <c r="F316" s="102" t="s">
        <v>829</v>
      </c>
      <c r="G316" s="16" t="s">
        <v>102</v>
      </c>
      <c r="H316" s="16" t="s">
        <v>0</v>
      </c>
      <c r="I316" s="68">
        <v>10</v>
      </c>
      <c r="J316" s="18">
        <v>10</v>
      </c>
      <c r="K316" s="18"/>
      <c r="L316" s="18">
        <f t="shared" si="20"/>
        <v>20</v>
      </c>
      <c r="M316" s="18"/>
      <c r="N316" s="17" t="s">
        <v>801</v>
      </c>
      <c r="O316" s="16" t="s">
        <v>802</v>
      </c>
      <c r="P316" s="16" t="s">
        <v>803</v>
      </c>
      <c r="Q316" s="29"/>
    </row>
    <row r="317" spans="2:17" ht="21.75" customHeight="1">
      <c r="B317" s="80">
        <v>2016</v>
      </c>
      <c r="C317" s="16">
        <v>1</v>
      </c>
      <c r="D317" s="16">
        <v>3</v>
      </c>
      <c r="E317" s="16" t="s">
        <v>3</v>
      </c>
      <c r="F317" s="102" t="s">
        <v>830</v>
      </c>
      <c r="G317" s="16" t="s">
        <v>102</v>
      </c>
      <c r="H317" s="16" t="s">
        <v>0</v>
      </c>
      <c r="I317" s="68">
        <v>10</v>
      </c>
      <c r="J317" s="18">
        <v>10</v>
      </c>
      <c r="K317" s="18"/>
      <c r="L317" s="18">
        <f t="shared" si="20"/>
        <v>20</v>
      </c>
      <c r="M317" s="18"/>
      <c r="N317" s="17" t="s">
        <v>801</v>
      </c>
      <c r="O317" s="16" t="s">
        <v>802</v>
      </c>
      <c r="P317" s="16" t="s">
        <v>803</v>
      </c>
      <c r="Q317" s="29"/>
    </row>
    <row r="318" spans="2:17" ht="21.75" customHeight="1">
      <c r="B318" s="80">
        <v>2016</v>
      </c>
      <c r="C318" s="16">
        <v>1</v>
      </c>
      <c r="D318" s="16">
        <v>3</v>
      </c>
      <c r="E318" s="16" t="s">
        <v>3</v>
      </c>
      <c r="F318" s="102" t="s">
        <v>831</v>
      </c>
      <c r="G318" s="16" t="s">
        <v>102</v>
      </c>
      <c r="H318" s="16" t="s">
        <v>0</v>
      </c>
      <c r="I318" s="68">
        <v>7</v>
      </c>
      <c r="J318" s="18">
        <v>13</v>
      </c>
      <c r="K318" s="18"/>
      <c r="L318" s="18">
        <f t="shared" si="20"/>
        <v>20</v>
      </c>
      <c r="M318" s="18"/>
      <c r="N318" s="17" t="s">
        <v>801</v>
      </c>
      <c r="O318" s="16" t="s">
        <v>802</v>
      </c>
      <c r="P318" s="16" t="s">
        <v>803</v>
      </c>
      <c r="Q318" s="29"/>
    </row>
    <row r="319" spans="2:17" ht="21.75" customHeight="1">
      <c r="B319" s="80">
        <v>2016</v>
      </c>
      <c r="C319" s="16">
        <v>1</v>
      </c>
      <c r="D319" s="16">
        <v>3</v>
      </c>
      <c r="E319" s="16" t="s">
        <v>3</v>
      </c>
      <c r="F319" s="102" t="s">
        <v>806</v>
      </c>
      <c r="G319" s="16" t="s">
        <v>102</v>
      </c>
      <c r="H319" s="16" t="s">
        <v>0</v>
      </c>
      <c r="I319" s="68">
        <v>10</v>
      </c>
      <c r="J319" s="18">
        <v>10</v>
      </c>
      <c r="K319" s="18"/>
      <c r="L319" s="18">
        <f t="shared" si="20"/>
        <v>20</v>
      </c>
      <c r="M319" s="18"/>
      <c r="N319" s="17" t="s">
        <v>801</v>
      </c>
      <c r="O319" s="16" t="s">
        <v>802</v>
      </c>
      <c r="P319" s="16" t="s">
        <v>803</v>
      </c>
      <c r="Q319" s="29"/>
    </row>
    <row r="320" spans="2:17" ht="21.75" customHeight="1">
      <c r="B320" s="80">
        <v>2016</v>
      </c>
      <c r="C320" s="16">
        <v>1</v>
      </c>
      <c r="D320" s="16">
        <v>3</v>
      </c>
      <c r="E320" s="16" t="s">
        <v>3</v>
      </c>
      <c r="F320" s="103" t="s">
        <v>805</v>
      </c>
      <c r="G320" s="16" t="s">
        <v>102</v>
      </c>
      <c r="H320" s="16" t="s">
        <v>0</v>
      </c>
      <c r="I320" s="68">
        <v>1</v>
      </c>
      <c r="J320" s="18">
        <v>10</v>
      </c>
      <c r="K320" s="18"/>
      <c r="L320" s="18">
        <f t="shared" si="20"/>
        <v>11</v>
      </c>
      <c r="M320" s="18"/>
      <c r="N320" s="17" t="s">
        <v>801</v>
      </c>
      <c r="O320" s="16" t="s">
        <v>802</v>
      </c>
      <c r="P320" s="16" t="s">
        <v>803</v>
      </c>
      <c r="Q320" s="29"/>
    </row>
    <row r="321" spans="2:17" ht="21.75" customHeight="1">
      <c r="B321" s="80">
        <v>2016</v>
      </c>
      <c r="C321" s="16">
        <v>1</v>
      </c>
      <c r="D321" s="16">
        <v>3</v>
      </c>
      <c r="E321" s="16" t="s">
        <v>3</v>
      </c>
      <c r="F321" s="102" t="s">
        <v>832</v>
      </c>
      <c r="G321" s="16" t="s">
        <v>102</v>
      </c>
      <c r="H321" s="16" t="s">
        <v>0</v>
      </c>
      <c r="I321" s="68">
        <v>7</v>
      </c>
      <c r="J321" s="18">
        <v>8</v>
      </c>
      <c r="K321" s="18"/>
      <c r="L321" s="18">
        <f t="shared" si="20"/>
        <v>15</v>
      </c>
      <c r="M321" s="18"/>
      <c r="N321" s="17" t="s">
        <v>801</v>
      </c>
      <c r="O321" s="16" t="s">
        <v>802</v>
      </c>
      <c r="P321" s="16" t="s">
        <v>803</v>
      </c>
      <c r="Q321" s="29"/>
    </row>
    <row r="322" spans="2:17" ht="21.75" customHeight="1">
      <c r="B322" s="80">
        <v>2016</v>
      </c>
      <c r="C322" s="16">
        <v>1</v>
      </c>
      <c r="D322" s="16">
        <v>3</v>
      </c>
      <c r="E322" s="16" t="s">
        <v>3</v>
      </c>
      <c r="F322" s="102" t="s">
        <v>833</v>
      </c>
      <c r="G322" s="16" t="s">
        <v>102</v>
      </c>
      <c r="H322" s="16" t="s">
        <v>0</v>
      </c>
      <c r="I322" s="69">
        <v>5</v>
      </c>
      <c r="J322" s="18">
        <v>5</v>
      </c>
      <c r="K322" s="18"/>
      <c r="L322" s="18">
        <f t="shared" si="20"/>
        <v>10</v>
      </c>
      <c r="M322" s="18"/>
      <c r="N322" s="17" t="s">
        <v>801</v>
      </c>
      <c r="O322" s="16" t="s">
        <v>802</v>
      </c>
      <c r="P322" s="16" t="s">
        <v>803</v>
      </c>
      <c r="Q322" s="29"/>
    </row>
    <row r="323" spans="2:17" ht="21.75" customHeight="1">
      <c r="B323" s="80">
        <v>2016</v>
      </c>
      <c r="C323" s="16">
        <v>1</v>
      </c>
      <c r="D323" s="16">
        <v>3</v>
      </c>
      <c r="E323" s="16" t="s">
        <v>3</v>
      </c>
      <c r="F323" s="103" t="s">
        <v>834</v>
      </c>
      <c r="G323" s="16" t="s">
        <v>102</v>
      </c>
      <c r="H323" s="16" t="s">
        <v>0</v>
      </c>
      <c r="I323" s="68">
        <v>10</v>
      </c>
      <c r="J323" s="18">
        <v>10</v>
      </c>
      <c r="K323" s="18"/>
      <c r="L323" s="18">
        <f t="shared" si="20"/>
        <v>20</v>
      </c>
      <c r="M323" s="18"/>
      <c r="N323" s="17" t="s">
        <v>801</v>
      </c>
      <c r="O323" s="16" t="s">
        <v>802</v>
      </c>
      <c r="P323" s="16" t="s">
        <v>803</v>
      </c>
      <c r="Q323" s="29"/>
    </row>
    <row r="324" spans="2:17" ht="21.75" customHeight="1">
      <c r="B324" s="80">
        <v>2016</v>
      </c>
      <c r="C324" s="16">
        <v>1</v>
      </c>
      <c r="D324" s="16">
        <v>3</v>
      </c>
      <c r="E324" s="16" t="s">
        <v>3</v>
      </c>
      <c r="F324" s="102" t="s">
        <v>835</v>
      </c>
      <c r="G324" s="16" t="s">
        <v>102</v>
      </c>
      <c r="H324" s="16" t="s">
        <v>0</v>
      </c>
      <c r="I324" s="68">
        <v>3</v>
      </c>
      <c r="J324" s="18">
        <v>4</v>
      </c>
      <c r="K324" s="18"/>
      <c r="L324" s="18">
        <f t="shared" si="20"/>
        <v>7</v>
      </c>
      <c r="M324" s="18"/>
      <c r="N324" s="17" t="s">
        <v>801</v>
      </c>
      <c r="O324" s="16" t="s">
        <v>802</v>
      </c>
      <c r="P324" s="16" t="s">
        <v>803</v>
      </c>
      <c r="Q324" s="29"/>
    </row>
    <row r="325" spans="2:17" ht="21.75" customHeight="1">
      <c r="B325" s="80">
        <v>2016</v>
      </c>
      <c r="C325" s="16">
        <v>1</v>
      </c>
      <c r="D325" s="16">
        <v>3</v>
      </c>
      <c r="E325" s="16" t="s">
        <v>3</v>
      </c>
      <c r="F325" s="102" t="s">
        <v>836</v>
      </c>
      <c r="G325" s="16" t="s">
        <v>102</v>
      </c>
      <c r="H325" s="16" t="s">
        <v>0</v>
      </c>
      <c r="I325" s="68">
        <v>2</v>
      </c>
      <c r="J325" s="18">
        <v>3</v>
      </c>
      <c r="K325" s="18"/>
      <c r="L325" s="18">
        <f t="shared" si="20"/>
        <v>5</v>
      </c>
      <c r="M325" s="18"/>
      <c r="N325" s="17" t="s">
        <v>801</v>
      </c>
      <c r="O325" s="16" t="s">
        <v>802</v>
      </c>
      <c r="P325" s="16" t="s">
        <v>803</v>
      </c>
      <c r="Q325" s="29"/>
    </row>
    <row r="326" spans="2:17" ht="21.75" customHeight="1">
      <c r="B326" s="80">
        <v>2016</v>
      </c>
      <c r="C326" s="16">
        <v>1</v>
      </c>
      <c r="D326" s="16">
        <v>3</v>
      </c>
      <c r="E326" s="16" t="s">
        <v>3</v>
      </c>
      <c r="F326" s="102" t="s">
        <v>837</v>
      </c>
      <c r="G326" s="16" t="s">
        <v>102</v>
      </c>
      <c r="H326" s="16" t="s">
        <v>0</v>
      </c>
      <c r="I326" s="68">
        <v>10</v>
      </c>
      <c r="J326" s="18">
        <v>0</v>
      </c>
      <c r="K326" s="18"/>
      <c r="L326" s="18">
        <f t="shared" si="20"/>
        <v>10</v>
      </c>
      <c r="M326" s="18"/>
      <c r="N326" s="17" t="s">
        <v>801</v>
      </c>
      <c r="O326" s="16" t="s">
        <v>802</v>
      </c>
      <c r="P326" s="16" t="s">
        <v>803</v>
      </c>
      <c r="Q326" s="29"/>
    </row>
    <row r="327" spans="2:17" ht="21.75" customHeight="1">
      <c r="B327" s="80">
        <v>2016</v>
      </c>
      <c r="C327" s="16">
        <v>1</v>
      </c>
      <c r="D327" s="16">
        <v>3</v>
      </c>
      <c r="E327" s="16" t="s">
        <v>3</v>
      </c>
      <c r="F327" s="102" t="s">
        <v>838</v>
      </c>
      <c r="G327" s="16" t="s">
        <v>102</v>
      </c>
      <c r="H327" s="16" t="s">
        <v>0</v>
      </c>
      <c r="I327" s="69">
        <v>5</v>
      </c>
      <c r="J327" s="18">
        <v>5</v>
      </c>
      <c r="K327" s="18"/>
      <c r="L327" s="18">
        <f t="shared" si="20"/>
        <v>10</v>
      </c>
      <c r="M327" s="18"/>
      <c r="N327" s="17" t="s">
        <v>801</v>
      </c>
      <c r="O327" s="16" t="s">
        <v>802</v>
      </c>
      <c r="P327" s="16" t="s">
        <v>803</v>
      </c>
      <c r="Q327" s="29"/>
    </row>
    <row r="328" spans="2:17" ht="21.75" customHeight="1">
      <c r="B328" s="80">
        <v>2016</v>
      </c>
      <c r="C328" s="16">
        <v>1</v>
      </c>
      <c r="D328" s="16">
        <v>3</v>
      </c>
      <c r="E328" s="16" t="s">
        <v>3</v>
      </c>
      <c r="F328" s="103" t="s">
        <v>839</v>
      </c>
      <c r="G328" s="16" t="s">
        <v>102</v>
      </c>
      <c r="H328" s="16" t="s">
        <v>0</v>
      </c>
      <c r="I328" s="69">
        <v>3</v>
      </c>
      <c r="J328" s="18">
        <v>7</v>
      </c>
      <c r="K328" s="18"/>
      <c r="L328" s="18">
        <f t="shared" si="20"/>
        <v>10</v>
      </c>
      <c r="M328" s="18"/>
      <c r="N328" s="17" t="s">
        <v>801</v>
      </c>
      <c r="O328" s="16" t="s">
        <v>802</v>
      </c>
      <c r="P328" s="16" t="s">
        <v>803</v>
      </c>
      <c r="Q328" s="29"/>
    </row>
    <row r="329" spans="2:17" ht="21.75" customHeight="1">
      <c r="B329" s="80">
        <v>2016</v>
      </c>
      <c r="C329" s="16">
        <v>1</v>
      </c>
      <c r="D329" s="16">
        <v>3</v>
      </c>
      <c r="E329" s="16" t="s">
        <v>3</v>
      </c>
      <c r="F329" s="102" t="s">
        <v>840</v>
      </c>
      <c r="G329" s="16" t="s">
        <v>102</v>
      </c>
      <c r="H329" s="16" t="s">
        <v>0</v>
      </c>
      <c r="I329" s="68">
        <v>20</v>
      </c>
      <c r="J329" s="18">
        <v>0</v>
      </c>
      <c r="K329" s="18"/>
      <c r="L329" s="18">
        <f t="shared" si="20"/>
        <v>20</v>
      </c>
      <c r="M329" s="18"/>
      <c r="N329" s="17" t="s">
        <v>801</v>
      </c>
      <c r="O329" s="16" t="s">
        <v>802</v>
      </c>
      <c r="P329" s="16" t="s">
        <v>803</v>
      </c>
      <c r="Q329" s="29"/>
    </row>
    <row r="330" spans="2:17" ht="21.75" customHeight="1">
      <c r="B330" s="80">
        <v>2016</v>
      </c>
      <c r="C330" s="16">
        <v>1</v>
      </c>
      <c r="D330" s="16">
        <v>3</v>
      </c>
      <c r="E330" s="16" t="s">
        <v>3</v>
      </c>
      <c r="F330" s="103" t="s">
        <v>841</v>
      </c>
      <c r="G330" s="16" t="s">
        <v>102</v>
      </c>
      <c r="H330" s="16" t="s">
        <v>0</v>
      </c>
      <c r="I330" s="69">
        <v>20</v>
      </c>
      <c r="J330" s="18">
        <v>0</v>
      </c>
      <c r="K330" s="18"/>
      <c r="L330" s="18">
        <f t="shared" si="20"/>
        <v>20</v>
      </c>
      <c r="M330" s="18"/>
      <c r="N330" s="17" t="s">
        <v>801</v>
      </c>
      <c r="O330" s="16" t="s">
        <v>802</v>
      </c>
      <c r="P330" s="16" t="s">
        <v>803</v>
      </c>
      <c r="Q330" s="29"/>
    </row>
    <row r="331" spans="2:17" ht="21.75" customHeight="1">
      <c r="B331" s="80">
        <v>2016</v>
      </c>
      <c r="C331" s="16">
        <v>1</v>
      </c>
      <c r="D331" s="16">
        <v>3</v>
      </c>
      <c r="E331" s="16" t="s">
        <v>3</v>
      </c>
      <c r="F331" s="102" t="s">
        <v>842</v>
      </c>
      <c r="G331" s="16" t="s">
        <v>102</v>
      </c>
      <c r="H331" s="16" t="s">
        <v>0</v>
      </c>
      <c r="I331" s="68">
        <v>10</v>
      </c>
      <c r="J331" s="18">
        <v>0</v>
      </c>
      <c r="K331" s="18"/>
      <c r="L331" s="18">
        <f t="shared" si="20"/>
        <v>10</v>
      </c>
      <c r="M331" s="18"/>
      <c r="N331" s="17" t="s">
        <v>801</v>
      </c>
      <c r="O331" s="16" t="s">
        <v>802</v>
      </c>
      <c r="P331" s="16" t="s">
        <v>803</v>
      </c>
      <c r="Q331" s="29"/>
    </row>
    <row r="332" spans="2:17" ht="21.75" customHeight="1">
      <c r="B332" s="80">
        <v>2016</v>
      </c>
      <c r="C332" s="16">
        <v>1</v>
      </c>
      <c r="D332" s="16">
        <v>3</v>
      </c>
      <c r="E332" s="16" t="s">
        <v>3</v>
      </c>
      <c r="F332" s="102" t="s">
        <v>843</v>
      </c>
      <c r="G332" s="16" t="s">
        <v>102</v>
      </c>
      <c r="H332" s="16" t="s">
        <v>0</v>
      </c>
      <c r="I332" s="68">
        <v>5</v>
      </c>
      <c r="J332" s="18">
        <v>0</v>
      </c>
      <c r="K332" s="18"/>
      <c r="L332" s="18">
        <f t="shared" si="20"/>
        <v>5</v>
      </c>
      <c r="M332" s="18"/>
      <c r="N332" s="17" t="s">
        <v>801</v>
      </c>
      <c r="O332" s="16" t="s">
        <v>802</v>
      </c>
      <c r="P332" s="16" t="s">
        <v>803</v>
      </c>
      <c r="Q332" s="29"/>
    </row>
    <row r="333" spans="2:17" ht="21.75" customHeight="1">
      <c r="B333" s="80">
        <v>2016</v>
      </c>
      <c r="C333" s="16">
        <v>1</v>
      </c>
      <c r="D333" s="16">
        <v>3</v>
      </c>
      <c r="E333" s="16" t="s">
        <v>3</v>
      </c>
      <c r="F333" s="102" t="s">
        <v>844</v>
      </c>
      <c r="G333" s="16" t="s">
        <v>102</v>
      </c>
      <c r="H333" s="16" t="s">
        <v>0</v>
      </c>
      <c r="I333" s="68">
        <v>5</v>
      </c>
      <c r="J333" s="18">
        <v>0</v>
      </c>
      <c r="K333" s="18"/>
      <c r="L333" s="18">
        <f t="shared" si="20"/>
        <v>5</v>
      </c>
      <c r="M333" s="18"/>
      <c r="N333" s="17" t="s">
        <v>801</v>
      </c>
      <c r="O333" s="16" t="s">
        <v>802</v>
      </c>
      <c r="P333" s="16" t="s">
        <v>803</v>
      </c>
      <c r="Q333" s="29"/>
    </row>
    <row r="334" spans="2:17" ht="21.75" customHeight="1">
      <c r="B334" s="80">
        <v>2016</v>
      </c>
      <c r="C334" s="16">
        <v>1</v>
      </c>
      <c r="D334" s="16">
        <v>3</v>
      </c>
      <c r="E334" s="16" t="s">
        <v>3</v>
      </c>
      <c r="F334" s="102" t="s">
        <v>845</v>
      </c>
      <c r="G334" s="16" t="s">
        <v>102</v>
      </c>
      <c r="H334" s="16" t="s">
        <v>0</v>
      </c>
      <c r="I334" s="68">
        <v>5</v>
      </c>
      <c r="J334" s="18">
        <v>0</v>
      </c>
      <c r="K334" s="18"/>
      <c r="L334" s="18">
        <f t="shared" si="20"/>
        <v>5</v>
      </c>
      <c r="M334" s="18"/>
      <c r="N334" s="17" t="s">
        <v>801</v>
      </c>
      <c r="O334" s="16" t="s">
        <v>802</v>
      </c>
      <c r="P334" s="16" t="s">
        <v>803</v>
      </c>
      <c r="Q334" s="29"/>
    </row>
    <row r="335" spans="2:17" ht="21.75" customHeight="1">
      <c r="B335" s="80">
        <v>2016</v>
      </c>
      <c r="C335" s="16">
        <v>1</v>
      </c>
      <c r="D335" s="16">
        <v>3</v>
      </c>
      <c r="E335" s="16" t="s">
        <v>3</v>
      </c>
      <c r="F335" s="102" t="s">
        <v>846</v>
      </c>
      <c r="G335" s="16" t="s">
        <v>102</v>
      </c>
      <c r="H335" s="16" t="s">
        <v>0</v>
      </c>
      <c r="I335" s="68">
        <v>15</v>
      </c>
      <c r="J335" s="18">
        <v>0</v>
      </c>
      <c r="K335" s="18"/>
      <c r="L335" s="18">
        <f t="shared" si="20"/>
        <v>15</v>
      </c>
      <c r="M335" s="18"/>
      <c r="N335" s="17" t="s">
        <v>801</v>
      </c>
      <c r="O335" s="16" t="s">
        <v>802</v>
      </c>
      <c r="P335" s="16" t="s">
        <v>803</v>
      </c>
      <c r="Q335" s="29"/>
    </row>
    <row r="336" spans="2:17" ht="21.75" customHeight="1">
      <c r="B336" s="80">
        <v>2016</v>
      </c>
      <c r="C336" s="16">
        <v>1</v>
      </c>
      <c r="D336" s="16">
        <v>3</v>
      </c>
      <c r="E336" s="16" t="s">
        <v>3</v>
      </c>
      <c r="F336" s="102" t="s">
        <v>847</v>
      </c>
      <c r="G336" s="16" t="s">
        <v>102</v>
      </c>
      <c r="H336" s="16" t="s">
        <v>0</v>
      </c>
      <c r="I336" s="68">
        <v>10</v>
      </c>
      <c r="J336" s="18">
        <v>0</v>
      </c>
      <c r="K336" s="18"/>
      <c r="L336" s="18">
        <f t="shared" si="20"/>
        <v>10</v>
      </c>
      <c r="M336" s="18"/>
      <c r="N336" s="17" t="s">
        <v>801</v>
      </c>
      <c r="O336" s="16" t="s">
        <v>802</v>
      </c>
      <c r="P336" s="16" t="s">
        <v>803</v>
      </c>
      <c r="Q336" s="29"/>
    </row>
    <row r="337" spans="2:17" ht="21.75" customHeight="1">
      <c r="B337" s="80">
        <v>2016</v>
      </c>
      <c r="C337" s="16">
        <v>1</v>
      </c>
      <c r="D337" s="16">
        <v>3</v>
      </c>
      <c r="E337" s="16" t="s">
        <v>3</v>
      </c>
      <c r="F337" s="102" t="s">
        <v>848</v>
      </c>
      <c r="G337" s="16" t="s">
        <v>102</v>
      </c>
      <c r="H337" s="16" t="s">
        <v>0</v>
      </c>
      <c r="I337" s="68">
        <v>10</v>
      </c>
      <c r="J337" s="18">
        <v>0</v>
      </c>
      <c r="K337" s="18"/>
      <c r="L337" s="18">
        <f t="shared" si="20"/>
        <v>10</v>
      </c>
      <c r="M337" s="18"/>
      <c r="N337" s="17" t="s">
        <v>801</v>
      </c>
      <c r="O337" s="16" t="s">
        <v>802</v>
      </c>
      <c r="P337" s="16" t="s">
        <v>803</v>
      </c>
      <c r="Q337" s="29"/>
    </row>
    <row r="338" spans="2:17" ht="21.75" customHeight="1">
      <c r="B338" s="80">
        <v>2016</v>
      </c>
      <c r="C338" s="16">
        <v>1</v>
      </c>
      <c r="D338" s="16">
        <v>3</v>
      </c>
      <c r="E338" s="16" t="s">
        <v>3</v>
      </c>
      <c r="F338" s="35" t="s">
        <v>849</v>
      </c>
      <c r="G338" s="16" t="s">
        <v>165</v>
      </c>
      <c r="H338" s="16" t="s">
        <v>0</v>
      </c>
      <c r="I338" s="18"/>
      <c r="J338" s="18"/>
      <c r="K338" s="18"/>
      <c r="L338" s="18">
        <v>20</v>
      </c>
      <c r="M338" s="18"/>
      <c r="N338" s="17" t="s">
        <v>850</v>
      </c>
      <c r="O338" s="16" t="s">
        <v>851</v>
      </c>
      <c r="P338" s="16" t="s">
        <v>852</v>
      </c>
      <c r="Q338" s="29"/>
    </row>
    <row r="339" spans="2:17" ht="21.75" customHeight="1">
      <c r="B339" s="80">
        <v>2016</v>
      </c>
      <c r="C339" s="16">
        <v>1</v>
      </c>
      <c r="D339" s="16">
        <v>3</v>
      </c>
      <c r="E339" s="16" t="s">
        <v>3</v>
      </c>
      <c r="F339" s="35" t="s">
        <v>853</v>
      </c>
      <c r="G339" s="16" t="s">
        <v>165</v>
      </c>
      <c r="H339" s="16" t="s">
        <v>0</v>
      </c>
      <c r="I339" s="18"/>
      <c r="J339" s="18"/>
      <c r="K339" s="18"/>
      <c r="L339" s="18">
        <v>25</v>
      </c>
      <c r="M339" s="18"/>
      <c r="N339" s="17" t="s">
        <v>850</v>
      </c>
      <c r="O339" s="16" t="s">
        <v>851</v>
      </c>
      <c r="P339" s="16" t="s">
        <v>852</v>
      </c>
      <c r="Q339" s="29"/>
    </row>
    <row r="340" spans="2:17" ht="21.75" customHeight="1">
      <c r="B340" s="80">
        <v>2016</v>
      </c>
      <c r="C340" s="16">
        <v>1</v>
      </c>
      <c r="D340" s="16">
        <v>3</v>
      </c>
      <c r="E340" s="16" t="s">
        <v>3</v>
      </c>
      <c r="F340" s="35" t="s">
        <v>854</v>
      </c>
      <c r="G340" s="16" t="s">
        <v>165</v>
      </c>
      <c r="H340" s="16" t="s">
        <v>0</v>
      </c>
      <c r="I340" s="18"/>
      <c r="J340" s="18"/>
      <c r="K340" s="18"/>
      <c r="L340" s="18">
        <v>20</v>
      </c>
      <c r="M340" s="18"/>
      <c r="N340" s="17" t="s">
        <v>850</v>
      </c>
      <c r="O340" s="16" t="s">
        <v>851</v>
      </c>
      <c r="P340" s="16" t="s">
        <v>852</v>
      </c>
      <c r="Q340" s="29"/>
    </row>
    <row r="341" spans="2:17" ht="21.75" customHeight="1">
      <c r="B341" s="80">
        <v>2016</v>
      </c>
      <c r="C341" s="16">
        <v>1</v>
      </c>
      <c r="D341" s="16">
        <v>3</v>
      </c>
      <c r="E341" s="16" t="s">
        <v>3</v>
      </c>
      <c r="F341" s="35" t="s">
        <v>855</v>
      </c>
      <c r="G341" s="16" t="s">
        <v>165</v>
      </c>
      <c r="H341" s="16" t="s">
        <v>0</v>
      </c>
      <c r="I341" s="18"/>
      <c r="J341" s="18"/>
      <c r="K341" s="18"/>
      <c r="L341" s="18">
        <v>25</v>
      </c>
      <c r="M341" s="18"/>
      <c r="N341" s="17" t="s">
        <v>850</v>
      </c>
      <c r="O341" s="16" t="s">
        <v>851</v>
      </c>
      <c r="P341" s="16" t="s">
        <v>852</v>
      </c>
      <c r="Q341" s="29"/>
    </row>
    <row r="342" spans="2:17" ht="21.75" customHeight="1">
      <c r="B342" s="80">
        <v>2016</v>
      </c>
      <c r="C342" s="16">
        <v>1</v>
      </c>
      <c r="D342" s="16">
        <v>3</v>
      </c>
      <c r="E342" s="16" t="s">
        <v>3</v>
      </c>
      <c r="F342" s="35" t="s">
        <v>856</v>
      </c>
      <c r="G342" s="16" t="s">
        <v>165</v>
      </c>
      <c r="H342" s="16" t="s">
        <v>0</v>
      </c>
      <c r="I342" s="18"/>
      <c r="J342" s="18"/>
      <c r="K342" s="18"/>
      <c r="L342" s="18">
        <v>25</v>
      </c>
      <c r="M342" s="18"/>
      <c r="N342" s="17" t="s">
        <v>850</v>
      </c>
      <c r="O342" s="16" t="s">
        <v>851</v>
      </c>
      <c r="P342" s="16" t="s">
        <v>852</v>
      </c>
      <c r="Q342" s="29"/>
    </row>
    <row r="343" spans="2:17" ht="21.75" customHeight="1">
      <c r="B343" s="80">
        <v>2016</v>
      </c>
      <c r="C343" s="16">
        <v>1</v>
      </c>
      <c r="D343" s="16">
        <v>3</v>
      </c>
      <c r="E343" s="16" t="s">
        <v>3</v>
      </c>
      <c r="F343" s="35" t="s">
        <v>857</v>
      </c>
      <c r="G343" s="16" t="s">
        <v>165</v>
      </c>
      <c r="H343" s="16" t="s">
        <v>0</v>
      </c>
      <c r="I343" s="18"/>
      <c r="J343" s="18"/>
      <c r="K343" s="18"/>
      <c r="L343" s="18">
        <v>25</v>
      </c>
      <c r="M343" s="18"/>
      <c r="N343" s="17" t="s">
        <v>850</v>
      </c>
      <c r="O343" s="16" t="s">
        <v>851</v>
      </c>
      <c r="P343" s="16" t="s">
        <v>852</v>
      </c>
      <c r="Q343" s="29"/>
    </row>
    <row r="344" spans="2:17" ht="21.75" customHeight="1">
      <c r="B344" s="80">
        <v>2016</v>
      </c>
      <c r="C344" s="16">
        <v>1</v>
      </c>
      <c r="D344" s="16">
        <v>3</v>
      </c>
      <c r="E344" s="16" t="s">
        <v>3</v>
      </c>
      <c r="F344" s="35" t="s">
        <v>858</v>
      </c>
      <c r="G344" s="16" t="s">
        <v>165</v>
      </c>
      <c r="H344" s="16" t="s">
        <v>0</v>
      </c>
      <c r="I344" s="18"/>
      <c r="J344" s="18"/>
      <c r="K344" s="18"/>
      <c r="L344" s="18">
        <v>25</v>
      </c>
      <c r="M344" s="18"/>
      <c r="N344" s="17" t="s">
        <v>850</v>
      </c>
      <c r="O344" s="16" t="s">
        <v>851</v>
      </c>
      <c r="P344" s="16" t="s">
        <v>852</v>
      </c>
      <c r="Q344" s="29"/>
    </row>
    <row r="345" spans="2:17" ht="21.75" customHeight="1">
      <c r="B345" s="80">
        <v>2016</v>
      </c>
      <c r="C345" s="16">
        <v>1</v>
      </c>
      <c r="D345" s="16">
        <v>3</v>
      </c>
      <c r="E345" s="16" t="s">
        <v>3</v>
      </c>
      <c r="F345" s="35" t="s">
        <v>859</v>
      </c>
      <c r="G345" s="16" t="s">
        <v>165</v>
      </c>
      <c r="H345" s="16" t="s">
        <v>0</v>
      </c>
      <c r="I345" s="37"/>
      <c r="J345" s="37"/>
      <c r="K345" s="37"/>
      <c r="L345" s="37">
        <v>25</v>
      </c>
      <c r="M345" s="37"/>
      <c r="N345" s="17" t="s">
        <v>850</v>
      </c>
      <c r="O345" s="16" t="s">
        <v>851</v>
      </c>
      <c r="P345" s="16" t="s">
        <v>852</v>
      </c>
      <c r="Q345" s="29"/>
    </row>
    <row r="346" spans="2:17" ht="21.75" customHeight="1">
      <c r="B346" s="80">
        <v>2016</v>
      </c>
      <c r="C346" s="16">
        <v>1</v>
      </c>
      <c r="D346" s="16">
        <v>3</v>
      </c>
      <c r="E346" s="16" t="s">
        <v>3</v>
      </c>
      <c r="F346" s="35" t="s">
        <v>860</v>
      </c>
      <c r="G346" s="16" t="s">
        <v>165</v>
      </c>
      <c r="H346" s="16" t="s">
        <v>0</v>
      </c>
      <c r="I346" s="37"/>
      <c r="J346" s="37"/>
      <c r="K346" s="37"/>
      <c r="L346" s="37">
        <v>25</v>
      </c>
      <c r="M346" s="37"/>
      <c r="N346" s="17" t="s">
        <v>850</v>
      </c>
      <c r="O346" s="16" t="s">
        <v>851</v>
      </c>
      <c r="P346" s="16" t="s">
        <v>852</v>
      </c>
      <c r="Q346" s="29"/>
    </row>
    <row r="347" spans="2:17" ht="21.75" customHeight="1">
      <c r="B347" s="80">
        <v>2016</v>
      </c>
      <c r="C347" s="16">
        <v>1</v>
      </c>
      <c r="D347" s="16">
        <v>3</v>
      </c>
      <c r="E347" s="16" t="s">
        <v>3</v>
      </c>
      <c r="F347" s="35" t="s">
        <v>861</v>
      </c>
      <c r="G347" s="16" t="s">
        <v>165</v>
      </c>
      <c r="H347" s="16" t="s">
        <v>0</v>
      </c>
      <c r="I347" s="37"/>
      <c r="J347" s="37"/>
      <c r="K347" s="37"/>
      <c r="L347" s="37">
        <v>25</v>
      </c>
      <c r="M347" s="37"/>
      <c r="N347" s="17" t="s">
        <v>850</v>
      </c>
      <c r="O347" s="16" t="s">
        <v>851</v>
      </c>
      <c r="P347" s="16" t="s">
        <v>852</v>
      </c>
      <c r="Q347" s="29"/>
    </row>
    <row r="348" spans="2:17" ht="21.75" customHeight="1">
      <c r="B348" s="80">
        <v>2016</v>
      </c>
      <c r="C348" s="16">
        <v>1</v>
      </c>
      <c r="D348" s="16">
        <v>3</v>
      </c>
      <c r="E348" s="16" t="s">
        <v>3</v>
      </c>
      <c r="F348" s="35" t="s">
        <v>862</v>
      </c>
      <c r="G348" s="16" t="s">
        <v>165</v>
      </c>
      <c r="H348" s="16" t="s">
        <v>0</v>
      </c>
      <c r="I348" s="37"/>
      <c r="J348" s="37"/>
      <c r="K348" s="37"/>
      <c r="L348" s="37">
        <v>20</v>
      </c>
      <c r="M348" s="37"/>
      <c r="N348" s="17" t="s">
        <v>850</v>
      </c>
      <c r="O348" s="16" t="s">
        <v>851</v>
      </c>
      <c r="P348" s="16" t="s">
        <v>852</v>
      </c>
      <c r="Q348" s="29"/>
    </row>
    <row r="349" spans="2:17" ht="21.75" customHeight="1">
      <c r="B349" s="80">
        <v>2016</v>
      </c>
      <c r="C349" s="16">
        <v>1</v>
      </c>
      <c r="D349" s="16">
        <v>3</v>
      </c>
      <c r="E349" s="16" t="s">
        <v>3</v>
      </c>
      <c r="F349" s="35" t="s">
        <v>863</v>
      </c>
      <c r="G349" s="16" t="s">
        <v>165</v>
      </c>
      <c r="H349" s="16" t="s">
        <v>0</v>
      </c>
      <c r="I349" s="37"/>
      <c r="J349" s="37"/>
      <c r="K349" s="37"/>
      <c r="L349" s="37">
        <v>20</v>
      </c>
      <c r="M349" s="37"/>
      <c r="N349" s="17" t="s">
        <v>850</v>
      </c>
      <c r="O349" s="16" t="s">
        <v>851</v>
      </c>
      <c r="P349" s="16" t="s">
        <v>852</v>
      </c>
      <c r="Q349" s="29"/>
    </row>
    <row r="350" spans="2:17" ht="21.75" customHeight="1">
      <c r="B350" s="80">
        <v>2016</v>
      </c>
      <c r="C350" s="16">
        <v>1</v>
      </c>
      <c r="D350" s="16">
        <v>3</v>
      </c>
      <c r="E350" s="16" t="s">
        <v>3</v>
      </c>
      <c r="F350" s="35" t="s">
        <v>864</v>
      </c>
      <c r="G350" s="16" t="s">
        <v>165</v>
      </c>
      <c r="H350" s="16" t="s">
        <v>0</v>
      </c>
      <c r="I350" s="38"/>
      <c r="J350" s="38"/>
      <c r="K350" s="38"/>
      <c r="L350" s="38">
        <v>20</v>
      </c>
      <c r="M350" s="38"/>
      <c r="N350" s="17" t="s">
        <v>850</v>
      </c>
      <c r="O350" s="16" t="s">
        <v>851</v>
      </c>
      <c r="P350" s="16" t="s">
        <v>852</v>
      </c>
      <c r="Q350" s="29"/>
    </row>
    <row r="351" spans="2:17" ht="21.75" customHeight="1">
      <c r="B351" s="80">
        <v>2016</v>
      </c>
      <c r="C351" s="16">
        <v>1</v>
      </c>
      <c r="D351" s="16">
        <v>3</v>
      </c>
      <c r="E351" s="16" t="s">
        <v>3</v>
      </c>
      <c r="F351" s="35" t="s">
        <v>865</v>
      </c>
      <c r="G351" s="16" t="s">
        <v>165</v>
      </c>
      <c r="H351" s="16" t="s">
        <v>0</v>
      </c>
      <c r="I351" s="38"/>
      <c r="J351" s="38"/>
      <c r="K351" s="38"/>
      <c r="L351" s="38">
        <v>10</v>
      </c>
      <c r="M351" s="38"/>
      <c r="N351" s="17" t="s">
        <v>850</v>
      </c>
      <c r="O351" s="16" t="s">
        <v>851</v>
      </c>
      <c r="P351" s="16" t="s">
        <v>852</v>
      </c>
      <c r="Q351" s="29"/>
    </row>
    <row r="352" spans="2:17" ht="21.75" customHeight="1">
      <c r="B352" s="80">
        <v>2016</v>
      </c>
      <c r="C352" s="16">
        <v>1</v>
      </c>
      <c r="D352" s="16">
        <v>3</v>
      </c>
      <c r="E352" s="16" t="s">
        <v>3</v>
      </c>
      <c r="F352" s="35" t="s">
        <v>866</v>
      </c>
      <c r="G352" s="16" t="s">
        <v>165</v>
      </c>
      <c r="H352" s="16" t="s">
        <v>0</v>
      </c>
      <c r="I352" s="38"/>
      <c r="J352" s="38"/>
      <c r="K352" s="38"/>
      <c r="L352" s="38">
        <v>20</v>
      </c>
      <c r="M352" s="38"/>
      <c r="N352" s="17" t="s">
        <v>850</v>
      </c>
      <c r="O352" s="16" t="s">
        <v>851</v>
      </c>
      <c r="P352" s="16" t="s">
        <v>852</v>
      </c>
      <c r="Q352" s="29"/>
    </row>
    <row r="353" spans="2:17" ht="21.75" customHeight="1">
      <c r="B353" s="80">
        <v>2016</v>
      </c>
      <c r="C353" s="16">
        <v>1</v>
      </c>
      <c r="D353" s="16">
        <v>3</v>
      </c>
      <c r="E353" s="16" t="s">
        <v>3</v>
      </c>
      <c r="F353" s="35" t="s">
        <v>867</v>
      </c>
      <c r="G353" s="16" t="s">
        <v>165</v>
      </c>
      <c r="H353" s="16" t="s">
        <v>0</v>
      </c>
      <c r="I353" s="38"/>
      <c r="J353" s="38"/>
      <c r="K353" s="38"/>
      <c r="L353" s="38">
        <v>20</v>
      </c>
      <c r="M353" s="38"/>
      <c r="N353" s="17" t="s">
        <v>850</v>
      </c>
      <c r="O353" s="16" t="s">
        <v>851</v>
      </c>
      <c r="P353" s="16" t="s">
        <v>852</v>
      </c>
      <c r="Q353" s="29"/>
    </row>
    <row r="354" spans="2:17" ht="21.75" customHeight="1">
      <c r="B354" s="80">
        <v>2016</v>
      </c>
      <c r="C354" s="16">
        <v>1</v>
      </c>
      <c r="D354" s="16">
        <v>3</v>
      </c>
      <c r="E354" s="16" t="s">
        <v>3</v>
      </c>
      <c r="F354" s="35" t="s">
        <v>868</v>
      </c>
      <c r="G354" s="16" t="s">
        <v>165</v>
      </c>
      <c r="H354" s="16" t="s">
        <v>0</v>
      </c>
      <c r="I354" s="38"/>
      <c r="J354" s="38"/>
      <c r="K354" s="38"/>
      <c r="L354" s="38">
        <v>25</v>
      </c>
      <c r="M354" s="38"/>
      <c r="N354" s="17" t="s">
        <v>850</v>
      </c>
      <c r="O354" s="16" t="s">
        <v>851</v>
      </c>
      <c r="P354" s="16" t="s">
        <v>852</v>
      </c>
      <c r="Q354" s="29"/>
    </row>
    <row r="355" spans="2:17" ht="21.75" customHeight="1">
      <c r="B355" s="80">
        <v>2016</v>
      </c>
      <c r="C355" s="16">
        <v>1</v>
      </c>
      <c r="D355" s="16">
        <v>3</v>
      </c>
      <c r="E355" s="16" t="s">
        <v>3</v>
      </c>
      <c r="F355" s="35" t="s">
        <v>869</v>
      </c>
      <c r="G355" s="16" t="s">
        <v>165</v>
      </c>
      <c r="H355" s="16" t="s">
        <v>0</v>
      </c>
      <c r="I355" s="38"/>
      <c r="J355" s="38"/>
      <c r="K355" s="38"/>
      <c r="L355" s="38">
        <v>20</v>
      </c>
      <c r="M355" s="38"/>
      <c r="N355" s="17" t="s">
        <v>850</v>
      </c>
      <c r="O355" s="16" t="s">
        <v>851</v>
      </c>
      <c r="P355" s="16" t="s">
        <v>852</v>
      </c>
      <c r="Q355" s="29"/>
    </row>
    <row r="356" spans="2:17" ht="21.75" customHeight="1">
      <c r="B356" s="80">
        <v>2016</v>
      </c>
      <c r="C356" s="16">
        <v>1</v>
      </c>
      <c r="D356" s="16">
        <v>3</v>
      </c>
      <c r="E356" s="16" t="s">
        <v>3</v>
      </c>
      <c r="F356" s="35" t="s">
        <v>870</v>
      </c>
      <c r="G356" s="16" t="s">
        <v>165</v>
      </c>
      <c r="H356" s="16" t="s">
        <v>0</v>
      </c>
      <c r="I356" s="38"/>
      <c r="J356" s="38"/>
      <c r="K356" s="38"/>
      <c r="L356" s="38">
        <v>25</v>
      </c>
      <c r="M356" s="38"/>
      <c r="N356" s="17" t="s">
        <v>850</v>
      </c>
      <c r="O356" s="16" t="s">
        <v>851</v>
      </c>
      <c r="P356" s="16" t="s">
        <v>852</v>
      </c>
      <c r="Q356" s="29"/>
    </row>
    <row r="357" spans="2:17" ht="21.75" customHeight="1">
      <c r="B357" s="80">
        <v>2016</v>
      </c>
      <c r="C357" s="16">
        <v>1</v>
      </c>
      <c r="D357" s="16">
        <v>3</v>
      </c>
      <c r="E357" s="16" t="s">
        <v>3</v>
      </c>
      <c r="F357" s="35" t="s">
        <v>871</v>
      </c>
      <c r="G357" s="16" t="s">
        <v>165</v>
      </c>
      <c r="H357" s="16" t="s">
        <v>0</v>
      </c>
      <c r="I357" s="38"/>
      <c r="J357" s="38"/>
      <c r="K357" s="38"/>
      <c r="L357" s="38">
        <v>20</v>
      </c>
      <c r="M357" s="38"/>
      <c r="N357" s="17" t="s">
        <v>850</v>
      </c>
      <c r="O357" s="16" t="s">
        <v>851</v>
      </c>
      <c r="P357" s="16" t="s">
        <v>852</v>
      </c>
      <c r="Q357" s="29"/>
    </row>
    <row r="358" spans="2:17" ht="21.75" customHeight="1">
      <c r="B358" s="80">
        <v>2016</v>
      </c>
      <c r="C358" s="16">
        <v>1</v>
      </c>
      <c r="D358" s="16">
        <v>3</v>
      </c>
      <c r="E358" s="16" t="s">
        <v>3</v>
      </c>
      <c r="F358" s="35" t="s">
        <v>872</v>
      </c>
      <c r="G358" s="16" t="s">
        <v>165</v>
      </c>
      <c r="H358" s="16" t="s">
        <v>0</v>
      </c>
      <c r="I358" s="38"/>
      <c r="J358" s="38"/>
      <c r="K358" s="38"/>
      <c r="L358" s="38">
        <v>20</v>
      </c>
      <c r="M358" s="38"/>
      <c r="N358" s="17" t="s">
        <v>850</v>
      </c>
      <c r="O358" s="16" t="s">
        <v>851</v>
      </c>
      <c r="P358" s="16" t="s">
        <v>852</v>
      </c>
      <c r="Q358" s="29"/>
    </row>
    <row r="359" spans="2:17" ht="21.75" customHeight="1">
      <c r="B359" s="80">
        <v>2016</v>
      </c>
      <c r="C359" s="16">
        <v>1</v>
      </c>
      <c r="D359" s="16">
        <v>3</v>
      </c>
      <c r="E359" s="16" t="s">
        <v>3</v>
      </c>
      <c r="F359" s="78" t="s">
        <v>873</v>
      </c>
      <c r="G359" s="16" t="s">
        <v>165</v>
      </c>
      <c r="H359" s="16" t="s">
        <v>0</v>
      </c>
      <c r="I359" s="38"/>
      <c r="J359" s="38"/>
      <c r="K359" s="38"/>
      <c r="L359" s="38">
        <v>20</v>
      </c>
      <c r="M359" s="38"/>
      <c r="N359" s="17" t="s">
        <v>850</v>
      </c>
      <c r="O359" s="16" t="s">
        <v>851</v>
      </c>
      <c r="P359" s="16" t="s">
        <v>852</v>
      </c>
      <c r="Q359" s="29"/>
    </row>
    <row r="360" spans="2:17" ht="21.75" customHeight="1">
      <c r="B360" s="80">
        <v>2016</v>
      </c>
      <c r="C360" s="16">
        <v>1</v>
      </c>
      <c r="D360" s="16">
        <v>3</v>
      </c>
      <c r="E360" s="16" t="s">
        <v>3</v>
      </c>
      <c r="F360" s="78" t="s">
        <v>874</v>
      </c>
      <c r="G360" s="16" t="s">
        <v>165</v>
      </c>
      <c r="H360" s="16" t="s">
        <v>0</v>
      </c>
      <c r="I360" s="38"/>
      <c r="J360" s="38"/>
      <c r="K360" s="38"/>
      <c r="L360" s="38">
        <v>10</v>
      </c>
      <c r="M360" s="38"/>
      <c r="N360" s="17" t="s">
        <v>850</v>
      </c>
      <c r="O360" s="16" t="s">
        <v>851</v>
      </c>
      <c r="P360" s="16" t="s">
        <v>852</v>
      </c>
      <c r="Q360" s="29"/>
    </row>
    <row r="361" spans="2:17" ht="21.75" customHeight="1">
      <c r="B361" s="80">
        <v>2016</v>
      </c>
      <c r="C361" s="16">
        <v>1</v>
      </c>
      <c r="D361" s="16">
        <v>3</v>
      </c>
      <c r="E361" s="16" t="s">
        <v>3</v>
      </c>
      <c r="F361" s="35" t="s">
        <v>875</v>
      </c>
      <c r="G361" s="36" t="s">
        <v>102</v>
      </c>
      <c r="H361" s="16" t="s">
        <v>0</v>
      </c>
      <c r="I361" s="18">
        <f>L361*0.4</f>
        <v>12</v>
      </c>
      <c r="J361" s="18">
        <f>L361*0.6</f>
        <v>18</v>
      </c>
      <c r="K361" s="18"/>
      <c r="L361" s="18">
        <v>30</v>
      </c>
      <c r="M361" s="18"/>
      <c r="N361" s="17" t="s">
        <v>876</v>
      </c>
      <c r="O361" s="16" t="s">
        <v>877</v>
      </c>
      <c r="P361" s="16" t="s">
        <v>878</v>
      </c>
      <c r="Q361" s="29"/>
    </row>
    <row r="362" spans="2:17" ht="21.75" customHeight="1">
      <c r="B362" s="80">
        <v>2016</v>
      </c>
      <c r="C362" s="16">
        <v>1</v>
      </c>
      <c r="D362" s="16">
        <v>3</v>
      </c>
      <c r="E362" s="16" t="s">
        <v>3</v>
      </c>
      <c r="F362" s="35" t="s">
        <v>879</v>
      </c>
      <c r="G362" s="36" t="s">
        <v>102</v>
      </c>
      <c r="H362" s="16" t="s">
        <v>57</v>
      </c>
      <c r="I362" s="18">
        <f t="shared" ref="I362:I386" si="21">L362*0.4</f>
        <v>8</v>
      </c>
      <c r="J362" s="18">
        <f t="shared" ref="J362:J386" si="22">L362*0.6</f>
        <v>12</v>
      </c>
      <c r="K362" s="18"/>
      <c r="L362" s="18">
        <v>20</v>
      </c>
      <c r="M362" s="18"/>
      <c r="N362" s="17" t="s">
        <v>876</v>
      </c>
      <c r="O362" s="16" t="s">
        <v>877</v>
      </c>
      <c r="P362" s="16" t="s">
        <v>878</v>
      </c>
      <c r="Q362" s="29"/>
    </row>
    <row r="363" spans="2:17" ht="21.75" customHeight="1">
      <c r="B363" s="80">
        <v>2016</v>
      </c>
      <c r="C363" s="16">
        <v>1</v>
      </c>
      <c r="D363" s="16">
        <v>3</v>
      </c>
      <c r="E363" s="16" t="s">
        <v>3</v>
      </c>
      <c r="F363" s="35" t="s">
        <v>880</v>
      </c>
      <c r="G363" s="36" t="s">
        <v>102</v>
      </c>
      <c r="H363" s="16" t="s">
        <v>57</v>
      </c>
      <c r="I363" s="18">
        <f t="shared" si="21"/>
        <v>8</v>
      </c>
      <c r="J363" s="18">
        <f t="shared" si="22"/>
        <v>12</v>
      </c>
      <c r="K363" s="18"/>
      <c r="L363" s="18">
        <v>20</v>
      </c>
      <c r="M363" s="18"/>
      <c r="N363" s="17" t="s">
        <v>876</v>
      </c>
      <c r="O363" s="16" t="s">
        <v>877</v>
      </c>
      <c r="P363" s="16" t="s">
        <v>881</v>
      </c>
      <c r="Q363" s="29"/>
    </row>
    <row r="364" spans="2:17" ht="21.75" customHeight="1">
      <c r="B364" s="80">
        <v>2016</v>
      </c>
      <c r="C364" s="16">
        <v>1</v>
      </c>
      <c r="D364" s="16">
        <v>3</v>
      </c>
      <c r="E364" s="16" t="s">
        <v>3</v>
      </c>
      <c r="F364" s="35" t="s">
        <v>882</v>
      </c>
      <c r="G364" s="36" t="s">
        <v>102</v>
      </c>
      <c r="H364" s="16" t="s">
        <v>57</v>
      </c>
      <c r="I364" s="18">
        <f t="shared" si="21"/>
        <v>8</v>
      </c>
      <c r="J364" s="18">
        <f t="shared" si="22"/>
        <v>12</v>
      </c>
      <c r="K364" s="18"/>
      <c r="L364" s="18">
        <v>20</v>
      </c>
      <c r="M364" s="18"/>
      <c r="N364" s="17" t="s">
        <v>876</v>
      </c>
      <c r="O364" s="16" t="s">
        <v>877</v>
      </c>
      <c r="P364" s="16" t="s">
        <v>881</v>
      </c>
      <c r="Q364" s="29"/>
    </row>
    <row r="365" spans="2:17" ht="21.75" customHeight="1">
      <c r="B365" s="80">
        <v>2016</v>
      </c>
      <c r="C365" s="16">
        <v>1</v>
      </c>
      <c r="D365" s="16">
        <v>3</v>
      </c>
      <c r="E365" s="16" t="s">
        <v>3</v>
      </c>
      <c r="F365" s="35" t="s">
        <v>883</v>
      </c>
      <c r="G365" s="36" t="s">
        <v>102</v>
      </c>
      <c r="H365" s="16" t="s">
        <v>57</v>
      </c>
      <c r="I365" s="18">
        <f t="shared" si="21"/>
        <v>8</v>
      </c>
      <c r="J365" s="18">
        <f t="shared" si="22"/>
        <v>12</v>
      </c>
      <c r="K365" s="18"/>
      <c r="L365" s="18">
        <v>20</v>
      </c>
      <c r="M365" s="18"/>
      <c r="N365" s="17" t="s">
        <v>876</v>
      </c>
      <c r="O365" s="16" t="s">
        <v>877</v>
      </c>
      <c r="P365" s="16" t="s">
        <v>881</v>
      </c>
      <c r="Q365" s="29"/>
    </row>
    <row r="366" spans="2:17" ht="21.75" customHeight="1">
      <c r="B366" s="80">
        <v>2016</v>
      </c>
      <c r="C366" s="16">
        <v>1</v>
      </c>
      <c r="D366" s="16">
        <v>3</v>
      </c>
      <c r="E366" s="16" t="s">
        <v>3</v>
      </c>
      <c r="F366" s="35" t="s">
        <v>884</v>
      </c>
      <c r="G366" s="36" t="s">
        <v>102</v>
      </c>
      <c r="H366" s="16" t="s">
        <v>57</v>
      </c>
      <c r="I366" s="18">
        <f t="shared" si="21"/>
        <v>8</v>
      </c>
      <c r="J366" s="18">
        <f t="shared" si="22"/>
        <v>12</v>
      </c>
      <c r="K366" s="18"/>
      <c r="L366" s="18">
        <v>20</v>
      </c>
      <c r="M366" s="18"/>
      <c r="N366" s="17" t="s">
        <v>876</v>
      </c>
      <c r="O366" s="16" t="s">
        <v>877</v>
      </c>
      <c r="P366" s="16" t="s">
        <v>881</v>
      </c>
      <c r="Q366" s="29"/>
    </row>
    <row r="367" spans="2:17" ht="21.75" customHeight="1">
      <c r="B367" s="80">
        <v>2016</v>
      </c>
      <c r="C367" s="16">
        <v>1</v>
      </c>
      <c r="D367" s="16">
        <v>3</v>
      </c>
      <c r="E367" s="16" t="s">
        <v>3</v>
      </c>
      <c r="F367" s="35" t="s">
        <v>885</v>
      </c>
      <c r="G367" s="36" t="s">
        <v>102</v>
      </c>
      <c r="H367" s="16" t="s">
        <v>57</v>
      </c>
      <c r="I367" s="18">
        <f t="shared" si="21"/>
        <v>8</v>
      </c>
      <c r="J367" s="18">
        <f t="shared" si="22"/>
        <v>12</v>
      </c>
      <c r="K367" s="18"/>
      <c r="L367" s="18">
        <v>20</v>
      </c>
      <c r="M367" s="18"/>
      <c r="N367" s="17" t="s">
        <v>876</v>
      </c>
      <c r="O367" s="16" t="s">
        <v>877</v>
      </c>
      <c r="P367" s="16" t="s">
        <v>881</v>
      </c>
      <c r="Q367" s="29"/>
    </row>
    <row r="368" spans="2:17" ht="21.75" customHeight="1">
      <c r="B368" s="80">
        <v>2016</v>
      </c>
      <c r="C368" s="16">
        <v>1</v>
      </c>
      <c r="D368" s="16">
        <v>3</v>
      </c>
      <c r="E368" s="16" t="s">
        <v>3</v>
      </c>
      <c r="F368" s="35" t="s">
        <v>886</v>
      </c>
      <c r="G368" s="36" t="s">
        <v>102</v>
      </c>
      <c r="H368" s="16" t="s">
        <v>57</v>
      </c>
      <c r="I368" s="18">
        <f t="shared" si="21"/>
        <v>8</v>
      </c>
      <c r="J368" s="18">
        <f t="shared" si="22"/>
        <v>12</v>
      </c>
      <c r="K368" s="18"/>
      <c r="L368" s="18">
        <v>20</v>
      </c>
      <c r="M368" s="18"/>
      <c r="N368" s="17" t="s">
        <v>876</v>
      </c>
      <c r="O368" s="16" t="s">
        <v>877</v>
      </c>
      <c r="P368" s="16" t="s">
        <v>881</v>
      </c>
      <c r="Q368" s="29"/>
    </row>
    <row r="369" spans="2:17" ht="21.75" customHeight="1">
      <c r="B369" s="80">
        <v>2016</v>
      </c>
      <c r="C369" s="16">
        <v>1</v>
      </c>
      <c r="D369" s="16">
        <v>3</v>
      </c>
      <c r="E369" s="16" t="s">
        <v>3</v>
      </c>
      <c r="F369" s="35" t="s">
        <v>887</v>
      </c>
      <c r="G369" s="36" t="s">
        <v>102</v>
      </c>
      <c r="H369" s="16" t="s">
        <v>57</v>
      </c>
      <c r="I369" s="18">
        <f t="shared" si="21"/>
        <v>8</v>
      </c>
      <c r="J369" s="18">
        <f t="shared" si="22"/>
        <v>12</v>
      </c>
      <c r="K369" s="37"/>
      <c r="L369" s="18">
        <v>20</v>
      </c>
      <c r="M369" s="37"/>
      <c r="N369" s="17" t="s">
        <v>876</v>
      </c>
      <c r="O369" s="16" t="s">
        <v>877</v>
      </c>
      <c r="P369" s="16" t="s">
        <v>881</v>
      </c>
      <c r="Q369" s="29"/>
    </row>
    <row r="370" spans="2:17" ht="21.75" customHeight="1">
      <c r="B370" s="80">
        <v>2016</v>
      </c>
      <c r="C370" s="16">
        <v>1</v>
      </c>
      <c r="D370" s="16">
        <v>3</v>
      </c>
      <c r="E370" s="16" t="s">
        <v>3</v>
      </c>
      <c r="F370" s="35" t="s">
        <v>888</v>
      </c>
      <c r="G370" s="36" t="s">
        <v>102</v>
      </c>
      <c r="H370" s="16" t="s">
        <v>57</v>
      </c>
      <c r="I370" s="18">
        <f t="shared" si="21"/>
        <v>8</v>
      </c>
      <c r="J370" s="18">
        <f t="shared" si="22"/>
        <v>12</v>
      </c>
      <c r="K370" s="37"/>
      <c r="L370" s="18">
        <v>20</v>
      </c>
      <c r="M370" s="37"/>
      <c r="N370" s="17" t="s">
        <v>876</v>
      </c>
      <c r="O370" s="16" t="s">
        <v>877</v>
      </c>
      <c r="P370" s="16" t="s">
        <v>881</v>
      </c>
      <c r="Q370" s="29"/>
    </row>
    <row r="371" spans="2:17" ht="21.75" customHeight="1">
      <c r="B371" s="80">
        <v>2016</v>
      </c>
      <c r="C371" s="16">
        <v>1</v>
      </c>
      <c r="D371" s="16">
        <v>3</v>
      </c>
      <c r="E371" s="16" t="s">
        <v>3</v>
      </c>
      <c r="F371" s="35" t="s">
        <v>889</v>
      </c>
      <c r="G371" s="36" t="s">
        <v>102</v>
      </c>
      <c r="H371" s="16" t="s">
        <v>57</v>
      </c>
      <c r="I371" s="18">
        <f t="shared" si="21"/>
        <v>8</v>
      </c>
      <c r="J371" s="18">
        <f t="shared" si="22"/>
        <v>12</v>
      </c>
      <c r="K371" s="37"/>
      <c r="L371" s="18">
        <v>20</v>
      </c>
      <c r="M371" s="37"/>
      <c r="N371" s="17" t="s">
        <v>876</v>
      </c>
      <c r="O371" s="16" t="s">
        <v>877</v>
      </c>
      <c r="P371" s="16" t="s">
        <v>881</v>
      </c>
      <c r="Q371" s="29"/>
    </row>
    <row r="372" spans="2:17" ht="21.75" customHeight="1">
      <c r="B372" s="80">
        <v>2016</v>
      </c>
      <c r="C372" s="16">
        <v>1</v>
      </c>
      <c r="D372" s="16">
        <v>3</v>
      </c>
      <c r="E372" s="16" t="s">
        <v>3</v>
      </c>
      <c r="F372" s="35" t="s">
        <v>890</v>
      </c>
      <c r="G372" s="36" t="s">
        <v>102</v>
      </c>
      <c r="H372" s="16" t="s">
        <v>57</v>
      </c>
      <c r="I372" s="18">
        <f t="shared" si="21"/>
        <v>8</v>
      </c>
      <c r="J372" s="18">
        <f t="shared" si="22"/>
        <v>12</v>
      </c>
      <c r="K372" s="37"/>
      <c r="L372" s="18">
        <v>20</v>
      </c>
      <c r="M372" s="37"/>
      <c r="N372" s="17" t="s">
        <v>876</v>
      </c>
      <c r="O372" s="16" t="s">
        <v>877</v>
      </c>
      <c r="P372" s="16" t="s">
        <v>881</v>
      </c>
      <c r="Q372" s="29"/>
    </row>
    <row r="373" spans="2:17" ht="21.75" customHeight="1">
      <c r="B373" s="80">
        <v>2016</v>
      </c>
      <c r="C373" s="16">
        <v>1</v>
      </c>
      <c r="D373" s="16">
        <v>3</v>
      </c>
      <c r="E373" s="16" t="s">
        <v>3</v>
      </c>
      <c r="F373" s="35" t="s">
        <v>891</v>
      </c>
      <c r="G373" s="36" t="s">
        <v>102</v>
      </c>
      <c r="H373" s="16" t="s">
        <v>57</v>
      </c>
      <c r="I373" s="18">
        <f t="shared" si="21"/>
        <v>8</v>
      </c>
      <c r="J373" s="18">
        <f t="shared" si="22"/>
        <v>12</v>
      </c>
      <c r="K373" s="37"/>
      <c r="L373" s="18">
        <v>20</v>
      </c>
      <c r="M373" s="37"/>
      <c r="N373" s="17" t="s">
        <v>876</v>
      </c>
      <c r="O373" s="16" t="s">
        <v>877</v>
      </c>
      <c r="P373" s="16" t="s">
        <v>881</v>
      </c>
      <c r="Q373" s="29"/>
    </row>
    <row r="374" spans="2:17" ht="21.75" customHeight="1">
      <c r="B374" s="80">
        <v>2016</v>
      </c>
      <c r="C374" s="16">
        <v>1</v>
      </c>
      <c r="D374" s="16">
        <v>3</v>
      </c>
      <c r="E374" s="16" t="s">
        <v>3</v>
      </c>
      <c r="F374" s="78" t="s">
        <v>892</v>
      </c>
      <c r="G374" s="36" t="s">
        <v>102</v>
      </c>
      <c r="H374" s="16" t="s">
        <v>57</v>
      </c>
      <c r="I374" s="18">
        <f t="shared" si="21"/>
        <v>8</v>
      </c>
      <c r="J374" s="18">
        <f t="shared" si="22"/>
        <v>12</v>
      </c>
      <c r="K374" s="38"/>
      <c r="L374" s="18">
        <v>20</v>
      </c>
      <c r="M374" s="38"/>
      <c r="N374" s="17" t="s">
        <v>876</v>
      </c>
      <c r="O374" s="16" t="s">
        <v>877</v>
      </c>
      <c r="P374" s="16" t="s">
        <v>881</v>
      </c>
      <c r="Q374" s="29"/>
    </row>
    <row r="375" spans="2:17" ht="21.75" customHeight="1">
      <c r="B375" s="80">
        <v>2016</v>
      </c>
      <c r="C375" s="16">
        <v>1</v>
      </c>
      <c r="D375" s="16">
        <v>3</v>
      </c>
      <c r="E375" s="16" t="s">
        <v>3</v>
      </c>
      <c r="F375" s="78" t="s">
        <v>893</v>
      </c>
      <c r="G375" s="36" t="s">
        <v>102</v>
      </c>
      <c r="H375" s="16" t="s">
        <v>57</v>
      </c>
      <c r="I375" s="18">
        <f t="shared" si="21"/>
        <v>8</v>
      </c>
      <c r="J375" s="18">
        <f t="shared" si="22"/>
        <v>12</v>
      </c>
      <c r="K375" s="38"/>
      <c r="L375" s="18">
        <v>20</v>
      </c>
      <c r="M375" s="38"/>
      <c r="N375" s="17" t="s">
        <v>876</v>
      </c>
      <c r="O375" s="16" t="s">
        <v>877</v>
      </c>
      <c r="P375" s="16" t="s">
        <v>881</v>
      </c>
      <c r="Q375" s="29"/>
    </row>
    <row r="376" spans="2:17" ht="21.75" customHeight="1">
      <c r="B376" s="80">
        <v>2016</v>
      </c>
      <c r="C376" s="16">
        <v>1</v>
      </c>
      <c r="D376" s="16">
        <v>3</v>
      </c>
      <c r="E376" s="16" t="s">
        <v>3</v>
      </c>
      <c r="F376" s="78" t="s">
        <v>894</v>
      </c>
      <c r="G376" s="36" t="s">
        <v>102</v>
      </c>
      <c r="H376" s="16" t="s">
        <v>57</v>
      </c>
      <c r="I376" s="18">
        <f t="shared" si="21"/>
        <v>8</v>
      </c>
      <c r="J376" s="18">
        <f t="shared" si="22"/>
        <v>12</v>
      </c>
      <c r="K376" s="38"/>
      <c r="L376" s="18">
        <v>20</v>
      </c>
      <c r="M376" s="38"/>
      <c r="N376" s="17" t="s">
        <v>876</v>
      </c>
      <c r="O376" s="16" t="s">
        <v>877</v>
      </c>
      <c r="P376" s="16" t="s">
        <v>881</v>
      </c>
      <c r="Q376" s="29"/>
    </row>
    <row r="377" spans="2:17" ht="21.75" customHeight="1">
      <c r="B377" s="80">
        <v>2016</v>
      </c>
      <c r="C377" s="16">
        <v>1</v>
      </c>
      <c r="D377" s="16">
        <v>3</v>
      </c>
      <c r="E377" s="16" t="s">
        <v>3</v>
      </c>
      <c r="F377" s="78" t="s">
        <v>895</v>
      </c>
      <c r="G377" s="36" t="s">
        <v>102</v>
      </c>
      <c r="H377" s="16" t="s">
        <v>57</v>
      </c>
      <c r="I377" s="18">
        <f t="shared" si="21"/>
        <v>8</v>
      </c>
      <c r="J377" s="18">
        <f t="shared" si="22"/>
        <v>12</v>
      </c>
      <c r="K377" s="38"/>
      <c r="L377" s="18">
        <v>20</v>
      </c>
      <c r="M377" s="38"/>
      <c r="N377" s="17" t="s">
        <v>876</v>
      </c>
      <c r="O377" s="16" t="s">
        <v>877</v>
      </c>
      <c r="P377" s="16" t="s">
        <v>881</v>
      </c>
      <c r="Q377" s="29"/>
    </row>
    <row r="378" spans="2:17" ht="21.75" customHeight="1">
      <c r="B378" s="80">
        <v>2016</v>
      </c>
      <c r="C378" s="16">
        <v>1</v>
      </c>
      <c r="D378" s="16">
        <v>3</v>
      </c>
      <c r="E378" s="16" t="s">
        <v>3</v>
      </c>
      <c r="F378" s="78" t="s">
        <v>896</v>
      </c>
      <c r="G378" s="36" t="s">
        <v>102</v>
      </c>
      <c r="H378" s="16" t="s">
        <v>57</v>
      </c>
      <c r="I378" s="18">
        <f t="shared" si="21"/>
        <v>4</v>
      </c>
      <c r="J378" s="18">
        <f t="shared" si="22"/>
        <v>6</v>
      </c>
      <c r="K378" s="38"/>
      <c r="L378" s="18">
        <v>10</v>
      </c>
      <c r="M378" s="38"/>
      <c r="N378" s="17" t="s">
        <v>876</v>
      </c>
      <c r="O378" s="16" t="s">
        <v>877</v>
      </c>
      <c r="P378" s="16" t="s">
        <v>881</v>
      </c>
      <c r="Q378" s="29"/>
    </row>
    <row r="379" spans="2:17" ht="21.75" customHeight="1">
      <c r="B379" s="80">
        <v>2016</v>
      </c>
      <c r="C379" s="16">
        <v>1</v>
      </c>
      <c r="D379" s="16">
        <v>3</v>
      </c>
      <c r="E379" s="16" t="s">
        <v>3</v>
      </c>
      <c r="F379" s="78" t="s">
        <v>897</v>
      </c>
      <c r="G379" s="36" t="s">
        <v>102</v>
      </c>
      <c r="H379" s="16" t="s">
        <v>57</v>
      </c>
      <c r="I379" s="18">
        <f t="shared" si="21"/>
        <v>8</v>
      </c>
      <c r="J379" s="18">
        <f t="shared" si="22"/>
        <v>12</v>
      </c>
      <c r="K379" s="38"/>
      <c r="L379" s="18">
        <v>20</v>
      </c>
      <c r="M379" s="38"/>
      <c r="N379" s="17" t="s">
        <v>876</v>
      </c>
      <c r="O379" s="16" t="s">
        <v>877</v>
      </c>
      <c r="P379" s="16" t="s">
        <v>881</v>
      </c>
      <c r="Q379" s="29"/>
    </row>
    <row r="380" spans="2:17" ht="21.75" customHeight="1">
      <c r="B380" s="80">
        <v>2016</v>
      </c>
      <c r="C380" s="16">
        <v>1</v>
      </c>
      <c r="D380" s="34">
        <v>3</v>
      </c>
      <c r="E380" s="16" t="s">
        <v>3</v>
      </c>
      <c r="F380" s="78" t="s">
        <v>898</v>
      </c>
      <c r="G380" s="36" t="s">
        <v>102</v>
      </c>
      <c r="H380" s="16" t="s">
        <v>57</v>
      </c>
      <c r="I380" s="18">
        <f t="shared" si="21"/>
        <v>8</v>
      </c>
      <c r="J380" s="18">
        <f t="shared" si="22"/>
        <v>12</v>
      </c>
      <c r="K380" s="38"/>
      <c r="L380" s="18">
        <v>20</v>
      </c>
      <c r="M380" s="38"/>
      <c r="N380" s="17" t="s">
        <v>876</v>
      </c>
      <c r="O380" s="16" t="s">
        <v>877</v>
      </c>
      <c r="P380" s="34" t="s">
        <v>878</v>
      </c>
      <c r="Q380" s="29"/>
    </row>
    <row r="381" spans="2:17" ht="21.75" customHeight="1">
      <c r="B381" s="80">
        <v>2016</v>
      </c>
      <c r="C381" s="16">
        <v>1</v>
      </c>
      <c r="D381" s="16">
        <v>3</v>
      </c>
      <c r="E381" s="16" t="s">
        <v>3</v>
      </c>
      <c r="F381" s="35" t="s">
        <v>899</v>
      </c>
      <c r="G381" s="36" t="s">
        <v>102</v>
      </c>
      <c r="H381" s="16" t="s">
        <v>57</v>
      </c>
      <c r="I381" s="18">
        <f t="shared" si="21"/>
        <v>4</v>
      </c>
      <c r="J381" s="18">
        <f t="shared" si="22"/>
        <v>6</v>
      </c>
      <c r="K381" s="37"/>
      <c r="L381" s="18">
        <v>10</v>
      </c>
      <c r="M381" s="37"/>
      <c r="N381" s="17" t="s">
        <v>876</v>
      </c>
      <c r="O381" s="16" t="s">
        <v>877</v>
      </c>
      <c r="P381" s="16" t="s">
        <v>881</v>
      </c>
      <c r="Q381" s="29"/>
    </row>
    <row r="382" spans="2:17" ht="21.75" customHeight="1">
      <c r="B382" s="80">
        <v>2016</v>
      </c>
      <c r="C382" s="16">
        <v>1</v>
      </c>
      <c r="D382" s="16">
        <v>3</v>
      </c>
      <c r="E382" s="16" t="s">
        <v>3</v>
      </c>
      <c r="F382" s="78" t="s">
        <v>900</v>
      </c>
      <c r="G382" s="36" t="s">
        <v>102</v>
      </c>
      <c r="H382" s="16" t="s">
        <v>57</v>
      </c>
      <c r="I382" s="18">
        <f t="shared" si="21"/>
        <v>4</v>
      </c>
      <c r="J382" s="18">
        <f t="shared" si="22"/>
        <v>6</v>
      </c>
      <c r="K382" s="38"/>
      <c r="L382" s="18">
        <v>10</v>
      </c>
      <c r="M382" s="38"/>
      <c r="N382" s="17" t="s">
        <v>876</v>
      </c>
      <c r="O382" s="16" t="s">
        <v>877</v>
      </c>
      <c r="P382" s="16" t="s">
        <v>881</v>
      </c>
      <c r="Q382" s="29"/>
    </row>
    <row r="383" spans="2:17" ht="21.75" customHeight="1">
      <c r="B383" s="80">
        <v>2016</v>
      </c>
      <c r="C383" s="16">
        <v>1</v>
      </c>
      <c r="D383" s="16">
        <v>3</v>
      </c>
      <c r="E383" s="16" t="s">
        <v>3</v>
      </c>
      <c r="F383" s="78" t="s">
        <v>901</v>
      </c>
      <c r="G383" s="36" t="s">
        <v>102</v>
      </c>
      <c r="H383" s="16" t="s">
        <v>57</v>
      </c>
      <c r="I383" s="18">
        <f t="shared" si="21"/>
        <v>8</v>
      </c>
      <c r="J383" s="18">
        <f t="shared" si="22"/>
        <v>12</v>
      </c>
      <c r="K383" s="38"/>
      <c r="L383" s="18">
        <v>20</v>
      </c>
      <c r="M383" s="38"/>
      <c r="N383" s="17" t="s">
        <v>876</v>
      </c>
      <c r="O383" s="16" t="s">
        <v>877</v>
      </c>
      <c r="P383" s="16" t="s">
        <v>881</v>
      </c>
      <c r="Q383" s="29"/>
    </row>
    <row r="384" spans="2:17" ht="21.75" customHeight="1">
      <c r="B384" s="80">
        <v>2016</v>
      </c>
      <c r="C384" s="16">
        <v>1</v>
      </c>
      <c r="D384" s="16">
        <v>3</v>
      </c>
      <c r="E384" s="16" t="s">
        <v>3</v>
      </c>
      <c r="F384" s="78" t="s">
        <v>902</v>
      </c>
      <c r="G384" s="36" t="s">
        <v>1</v>
      </c>
      <c r="H384" s="16" t="s">
        <v>2</v>
      </c>
      <c r="I384" s="18">
        <f t="shared" si="21"/>
        <v>12</v>
      </c>
      <c r="J384" s="18">
        <f t="shared" si="22"/>
        <v>18</v>
      </c>
      <c r="K384" s="38"/>
      <c r="L384" s="18">
        <v>30</v>
      </c>
      <c r="M384" s="38"/>
      <c r="N384" s="17" t="s">
        <v>876</v>
      </c>
      <c r="O384" s="16" t="s">
        <v>903</v>
      </c>
      <c r="P384" s="16" t="s">
        <v>904</v>
      </c>
      <c r="Q384" s="29"/>
    </row>
    <row r="385" spans="2:17" ht="21.75" customHeight="1">
      <c r="B385" s="80">
        <v>2016</v>
      </c>
      <c r="C385" s="16">
        <v>1</v>
      </c>
      <c r="D385" s="16">
        <v>3</v>
      </c>
      <c r="E385" s="16" t="s">
        <v>3</v>
      </c>
      <c r="F385" s="78" t="s">
        <v>905</v>
      </c>
      <c r="G385" s="36" t="s">
        <v>1</v>
      </c>
      <c r="H385" s="16" t="s">
        <v>57</v>
      </c>
      <c r="I385" s="18">
        <f t="shared" si="21"/>
        <v>2.4000000000000004</v>
      </c>
      <c r="J385" s="18">
        <f t="shared" si="22"/>
        <v>3.5999999999999996</v>
      </c>
      <c r="K385" s="38"/>
      <c r="L385" s="18">
        <v>6</v>
      </c>
      <c r="M385" s="38"/>
      <c r="N385" s="17" t="s">
        <v>876</v>
      </c>
      <c r="O385" s="16" t="s">
        <v>903</v>
      </c>
      <c r="P385" s="16" t="s">
        <v>904</v>
      </c>
      <c r="Q385" s="29"/>
    </row>
    <row r="386" spans="2:17" ht="21.75" customHeight="1">
      <c r="B386" s="80">
        <v>2016</v>
      </c>
      <c r="C386" s="16">
        <v>1</v>
      </c>
      <c r="D386" s="16">
        <v>3</v>
      </c>
      <c r="E386" s="16" t="s">
        <v>3</v>
      </c>
      <c r="F386" s="78" t="s">
        <v>906</v>
      </c>
      <c r="G386" s="36" t="s">
        <v>152</v>
      </c>
      <c r="H386" s="16" t="s">
        <v>57</v>
      </c>
      <c r="I386" s="18">
        <f t="shared" si="21"/>
        <v>1.2000000000000002</v>
      </c>
      <c r="J386" s="18">
        <f t="shared" si="22"/>
        <v>1.7999999999999998</v>
      </c>
      <c r="K386" s="38"/>
      <c r="L386" s="18">
        <v>3</v>
      </c>
      <c r="M386" s="38"/>
      <c r="N386" s="17" t="s">
        <v>876</v>
      </c>
      <c r="O386" s="16" t="s">
        <v>903</v>
      </c>
      <c r="P386" s="16" t="s">
        <v>904</v>
      </c>
      <c r="Q386" s="29"/>
    </row>
    <row r="387" spans="2:17" ht="21.75" customHeight="1">
      <c r="B387" s="80">
        <v>2016</v>
      </c>
      <c r="C387" s="16">
        <v>1</v>
      </c>
      <c r="D387" s="16">
        <v>2</v>
      </c>
      <c r="E387" s="16" t="s">
        <v>3</v>
      </c>
      <c r="F387" s="35" t="s">
        <v>907</v>
      </c>
      <c r="G387" s="16" t="s">
        <v>96</v>
      </c>
      <c r="H387" s="16" t="s">
        <v>0</v>
      </c>
      <c r="I387" s="18">
        <v>8</v>
      </c>
      <c r="J387" s="18">
        <v>12</v>
      </c>
      <c r="K387" s="18"/>
      <c r="L387" s="18">
        <f>SUM(I387:K387)</f>
        <v>20</v>
      </c>
      <c r="M387" s="18"/>
      <c r="N387" s="17" t="s">
        <v>908</v>
      </c>
      <c r="O387" s="16" t="s">
        <v>909</v>
      </c>
      <c r="P387" s="16" t="s">
        <v>910</v>
      </c>
      <c r="Q387" s="29"/>
    </row>
    <row r="388" spans="2:17" ht="21.75" customHeight="1">
      <c r="B388" s="80">
        <v>2016</v>
      </c>
      <c r="C388" s="16">
        <v>1</v>
      </c>
      <c r="D388" s="16">
        <v>2</v>
      </c>
      <c r="E388" s="16" t="s">
        <v>3</v>
      </c>
      <c r="F388" s="35" t="s">
        <v>911</v>
      </c>
      <c r="G388" s="16" t="s">
        <v>102</v>
      </c>
      <c r="H388" s="16" t="s">
        <v>0</v>
      </c>
      <c r="I388" s="18">
        <v>8</v>
      </c>
      <c r="J388" s="18">
        <v>12</v>
      </c>
      <c r="K388" s="18"/>
      <c r="L388" s="18">
        <f t="shared" ref="L388:L404" si="23">SUM(I388:K388)</f>
        <v>20</v>
      </c>
      <c r="M388" s="18"/>
      <c r="N388" s="17" t="s">
        <v>908</v>
      </c>
      <c r="O388" s="16" t="s">
        <v>909</v>
      </c>
      <c r="P388" s="16" t="s">
        <v>910</v>
      </c>
      <c r="Q388" s="29"/>
    </row>
    <row r="389" spans="2:17" ht="21.75" customHeight="1">
      <c r="B389" s="80">
        <v>2016</v>
      </c>
      <c r="C389" s="16">
        <v>1</v>
      </c>
      <c r="D389" s="16">
        <v>2</v>
      </c>
      <c r="E389" s="16" t="s">
        <v>3</v>
      </c>
      <c r="F389" s="35" t="s">
        <v>912</v>
      </c>
      <c r="G389" s="16" t="s">
        <v>102</v>
      </c>
      <c r="H389" s="16" t="s">
        <v>0</v>
      </c>
      <c r="I389" s="18">
        <v>8</v>
      </c>
      <c r="J389" s="18">
        <v>12</v>
      </c>
      <c r="K389" s="18"/>
      <c r="L389" s="18">
        <f t="shared" si="23"/>
        <v>20</v>
      </c>
      <c r="M389" s="18"/>
      <c r="N389" s="17" t="s">
        <v>908</v>
      </c>
      <c r="O389" s="16" t="s">
        <v>909</v>
      </c>
      <c r="P389" s="16" t="s">
        <v>910</v>
      </c>
      <c r="Q389" s="29"/>
    </row>
    <row r="390" spans="2:17" ht="21.75" customHeight="1">
      <c r="B390" s="80">
        <v>2016</v>
      </c>
      <c r="C390" s="16">
        <v>1</v>
      </c>
      <c r="D390" s="16">
        <v>2</v>
      </c>
      <c r="E390" s="16" t="s">
        <v>3</v>
      </c>
      <c r="F390" s="35" t="s">
        <v>913</v>
      </c>
      <c r="G390" s="16" t="s">
        <v>102</v>
      </c>
      <c r="H390" s="16" t="s">
        <v>0</v>
      </c>
      <c r="I390" s="18">
        <v>8</v>
      </c>
      <c r="J390" s="18">
        <v>12</v>
      </c>
      <c r="K390" s="18"/>
      <c r="L390" s="18">
        <f t="shared" si="23"/>
        <v>20</v>
      </c>
      <c r="M390" s="18"/>
      <c r="N390" s="17" t="s">
        <v>908</v>
      </c>
      <c r="O390" s="16" t="s">
        <v>909</v>
      </c>
      <c r="P390" s="16" t="s">
        <v>914</v>
      </c>
      <c r="Q390" s="29"/>
    </row>
    <row r="391" spans="2:17" ht="21.75" customHeight="1">
      <c r="B391" s="80">
        <v>2016</v>
      </c>
      <c r="C391" s="16">
        <v>1</v>
      </c>
      <c r="D391" s="16">
        <v>2</v>
      </c>
      <c r="E391" s="16" t="s">
        <v>3</v>
      </c>
      <c r="F391" s="35" t="s">
        <v>915</v>
      </c>
      <c r="G391" s="16" t="s">
        <v>102</v>
      </c>
      <c r="H391" s="16" t="s">
        <v>0</v>
      </c>
      <c r="I391" s="18">
        <v>8</v>
      </c>
      <c r="J391" s="18">
        <v>12</v>
      </c>
      <c r="K391" s="18"/>
      <c r="L391" s="18">
        <f t="shared" si="23"/>
        <v>20</v>
      </c>
      <c r="M391" s="18"/>
      <c r="N391" s="17" t="s">
        <v>908</v>
      </c>
      <c r="O391" s="16" t="s">
        <v>909</v>
      </c>
      <c r="P391" s="16" t="s">
        <v>914</v>
      </c>
      <c r="Q391" s="29"/>
    </row>
    <row r="392" spans="2:17" ht="21.75" customHeight="1">
      <c r="B392" s="80">
        <v>2016</v>
      </c>
      <c r="C392" s="16">
        <v>1</v>
      </c>
      <c r="D392" s="16">
        <v>2</v>
      </c>
      <c r="E392" s="16" t="s">
        <v>3</v>
      </c>
      <c r="F392" s="35" t="s">
        <v>916</v>
      </c>
      <c r="G392" s="16" t="s">
        <v>102</v>
      </c>
      <c r="H392" s="16" t="s">
        <v>0</v>
      </c>
      <c r="I392" s="18">
        <v>8</v>
      </c>
      <c r="J392" s="18">
        <v>12</v>
      </c>
      <c r="K392" s="18"/>
      <c r="L392" s="18">
        <f t="shared" si="23"/>
        <v>20</v>
      </c>
      <c r="M392" s="18"/>
      <c r="N392" s="17" t="s">
        <v>908</v>
      </c>
      <c r="O392" s="16" t="s">
        <v>909</v>
      </c>
      <c r="P392" s="16" t="s">
        <v>914</v>
      </c>
      <c r="Q392" s="29"/>
    </row>
    <row r="393" spans="2:17" ht="21.75" customHeight="1">
      <c r="B393" s="80">
        <v>2016</v>
      </c>
      <c r="C393" s="16">
        <v>1</v>
      </c>
      <c r="D393" s="16">
        <v>2</v>
      </c>
      <c r="E393" s="16" t="s">
        <v>3</v>
      </c>
      <c r="F393" s="35" t="s">
        <v>917</v>
      </c>
      <c r="G393" s="16" t="s">
        <v>102</v>
      </c>
      <c r="H393" s="16" t="s">
        <v>0</v>
      </c>
      <c r="I393" s="18">
        <v>8</v>
      </c>
      <c r="J393" s="18">
        <v>12</v>
      </c>
      <c r="K393" s="18"/>
      <c r="L393" s="18">
        <f t="shared" si="23"/>
        <v>20</v>
      </c>
      <c r="M393" s="18"/>
      <c r="N393" s="17" t="s">
        <v>908</v>
      </c>
      <c r="O393" s="16" t="s">
        <v>909</v>
      </c>
      <c r="P393" s="16" t="s">
        <v>914</v>
      </c>
      <c r="Q393" s="29"/>
    </row>
    <row r="394" spans="2:17" ht="21.75" customHeight="1">
      <c r="B394" s="80">
        <v>2016</v>
      </c>
      <c r="C394" s="16">
        <v>1</v>
      </c>
      <c r="D394" s="16">
        <v>2</v>
      </c>
      <c r="E394" s="16" t="s">
        <v>3</v>
      </c>
      <c r="F394" s="35" t="s">
        <v>918</v>
      </c>
      <c r="G394" s="16" t="s">
        <v>102</v>
      </c>
      <c r="H394" s="16" t="s">
        <v>0</v>
      </c>
      <c r="I394" s="18">
        <v>8</v>
      </c>
      <c r="J394" s="18">
        <v>12</v>
      </c>
      <c r="K394" s="18"/>
      <c r="L394" s="18">
        <f t="shared" si="23"/>
        <v>20</v>
      </c>
      <c r="M394" s="18"/>
      <c r="N394" s="17" t="s">
        <v>908</v>
      </c>
      <c r="O394" s="16" t="s">
        <v>909</v>
      </c>
      <c r="P394" s="16" t="s">
        <v>914</v>
      </c>
      <c r="Q394" s="29"/>
    </row>
    <row r="395" spans="2:17" ht="21.75" customHeight="1">
      <c r="B395" s="80">
        <v>2016</v>
      </c>
      <c r="C395" s="16">
        <v>1</v>
      </c>
      <c r="D395" s="16">
        <v>2</v>
      </c>
      <c r="E395" s="16" t="s">
        <v>3</v>
      </c>
      <c r="F395" s="35" t="s">
        <v>919</v>
      </c>
      <c r="G395" s="16" t="s">
        <v>102</v>
      </c>
      <c r="H395" s="16" t="s">
        <v>0</v>
      </c>
      <c r="I395" s="18">
        <v>8</v>
      </c>
      <c r="J395" s="18">
        <v>12</v>
      </c>
      <c r="K395" s="18"/>
      <c r="L395" s="18">
        <f t="shared" si="23"/>
        <v>20</v>
      </c>
      <c r="M395" s="18"/>
      <c r="N395" s="17" t="s">
        <v>908</v>
      </c>
      <c r="O395" s="16" t="s">
        <v>909</v>
      </c>
      <c r="P395" s="16" t="s">
        <v>914</v>
      </c>
      <c r="Q395" s="29"/>
    </row>
    <row r="396" spans="2:17" ht="21.75" customHeight="1">
      <c r="B396" s="80">
        <v>2016</v>
      </c>
      <c r="C396" s="16">
        <v>1</v>
      </c>
      <c r="D396" s="16">
        <v>2</v>
      </c>
      <c r="E396" s="16" t="s">
        <v>3</v>
      </c>
      <c r="F396" s="35" t="s">
        <v>920</v>
      </c>
      <c r="G396" s="16" t="s">
        <v>102</v>
      </c>
      <c r="H396" s="16" t="s">
        <v>0</v>
      </c>
      <c r="I396" s="18">
        <v>8</v>
      </c>
      <c r="J396" s="18">
        <v>12</v>
      </c>
      <c r="K396" s="18"/>
      <c r="L396" s="18">
        <f t="shared" si="23"/>
        <v>20</v>
      </c>
      <c r="M396" s="18"/>
      <c r="N396" s="17" t="s">
        <v>908</v>
      </c>
      <c r="O396" s="16" t="s">
        <v>909</v>
      </c>
      <c r="P396" s="16" t="s">
        <v>914</v>
      </c>
      <c r="Q396" s="29"/>
    </row>
    <row r="397" spans="2:17" ht="21.75" customHeight="1">
      <c r="B397" s="80">
        <v>2016</v>
      </c>
      <c r="C397" s="16">
        <v>1</v>
      </c>
      <c r="D397" s="16">
        <v>2</v>
      </c>
      <c r="E397" s="16" t="s">
        <v>3</v>
      </c>
      <c r="F397" s="35" t="s">
        <v>921</v>
      </c>
      <c r="G397" s="16" t="s">
        <v>126</v>
      </c>
      <c r="H397" s="16" t="s">
        <v>0</v>
      </c>
      <c r="I397" s="18">
        <v>10</v>
      </c>
      <c r="J397" s="18">
        <v>10</v>
      </c>
      <c r="K397" s="18"/>
      <c r="L397" s="18">
        <f t="shared" si="23"/>
        <v>20</v>
      </c>
      <c r="M397" s="18"/>
      <c r="N397" s="17" t="s">
        <v>908</v>
      </c>
      <c r="O397" s="16" t="s">
        <v>909</v>
      </c>
      <c r="P397" s="16" t="s">
        <v>914</v>
      </c>
      <c r="Q397" s="29"/>
    </row>
    <row r="398" spans="2:17" ht="21.75" customHeight="1">
      <c r="B398" s="80">
        <v>2016</v>
      </c>
      <c r="C398" s="16">
        <v>1</v>
      </c>
      <c r="D398" s="16">
        <v>2</v>
      </c>
      <c r="E398" s="16" t="s">
        <v>3</v>
      </c>
      <c r="F398" s="35" t="s">
        <v>922</v>
      </c>
      <c r="G398" s="16" t="s">
        <v>102</v>
      </c>
      <c r="H398" s="16" t="s">
        <v>0</v>
      </c>
      <c r="I398" s="18">
        <v>8</v>
      </c>
      <c r="J398" s="18">
        <v>12</v>
      </c>
      <c r="K398" s="18"/>
      <c r="L398" s="18">
        <f t="shared" si="23"/>
        <v>20</v>
      </c>
      <c r="M398" s="18"/>
      <c r="N398" s="17" t="s">
        <v>908</v>
      </c>
      <c r="O398" s="16" t="s">
        <v>909</v>
      </c>
      <c r="P398" s="16" t="s">
        <v>914</v>
      </c>
      <c r="Q398" s="29"/>
    </row>
    <row r="399" spans="2:17" ht="21.75" customHeight="1">
      <c r="B399" s="80">
        <v>2016</v>
      </c>
      <c r="C399" s="16">
        <v>1</v>
      </c>
      <c r="D399" s="16">
        <v>2</v>
      </c>
      <c r="E399" s="16" t="s">
        <v>3</v>
      </c>
      <c r="F399" s="35" t="s">
        <v>923</v>
      </c>
      <c r="G399" s="16" t="s">
        <v>102</v>
      </c>
      <c r="H399" s="16" t="s">
        <v>0</v>
      </c>
      <c r="I399" s="18">
        <v>8</v>
      </c>
      <c r="J399" s="18">
        <v>12</v>
      </c>
      <c r="K399" s="18"/>
      <c r="L399" s="18">
        <f t="shared" si="23"/>
        <v>20</v>
      </c>
      <c r="M399" s="18"/>
      <c r="N399" s="17" t="s">
        <v>908</v>
      </c>
      <c r="O399" s="16" t="s">
        <v>909</v>
      </c>
      <c r="P399" s="16" t="s">
        <v>914</v>
      </c>
      <c r="Q399" s="29"/>
    </row>
    <row r="400" spans="2:17" ht="21.75" customHeight="1">
      <c r="B400" s="80">
        <v>2016</v>
      </c>
      <c r="C400" s="16">
        <v>1</v>
      </c>
      <c r="D400" s="16">
        <v>2</v>
      </c>
      <c r="E400" s="16" t="s">
        <v>3</v>
      </c>
      <c r="F400" s="35" t="s">
        <v>924</v>
      </c>
      <c r="G400" s="16" t="s">
        <v>281</v>
      </c>
      <c r="H400" s="16" t="s">
        <v>0</v>
      </c>
      <c r="I400" s="18">
        <v>7</v>
      </c>
      <c r="J400" s="18">
        <v>10</v>
      </c>
      <c r="K400" s="18"/>
      <c r="L400" s="18">
        <f t="shared" si="23"/>
        <v>17</v>
      </c>
      <c r="M400" s="18"/>
      <c r="N400" s="17" t="s">
        <v>908</v>
      </c>
      <c r="O400" s="16" t="s">
        <v>909</v>
      </c>
      <c r="P400" s="16" t="s">
        <v>914</v>
      </c>
      <c r="Q400" s="29"/>
    </row>
    <row r="401" spans="2:17" ht="21.75" customHeight="1">
      <c r="B401" s="80">
        <v>2016</v>
      </c>
      <c r="C401" s="16">
        <v>1</v>
      </c>
      <c r="D401" s="16">
        <v>2</v>
      </c>
      <c r="E401" s="16" t="s">
        <v>3</v>
      </c>
      <c r="F401" s="35" t="s">
        <v>925</v>
      </c>
      <c r="G401" s="16" t="s">
        <v>102</v>
      </c>
      <c r="H401" s="16" t="s">
        <v>0</v>
      </c>
      <c r="I401" s="18">
        <v>8</v>
      </c>
      <c r="J401" s="18">
        <v>12</v>
      </c>
      <c r="K401" s="18"/>
      <c r="L401" s="18">
        <f t="shared" si="23"/>
        <v>20</v>
      </c>
      <c r="M401" s="18"/>
      <c r="N401" s="17" t="s">
        <v>908</v>
      </c>
      <c r="O401" s="16" t="s">
        <v>909</v>
      </c>
      <c r="P401" s="16" t="s">
        <v>914</v>
      </c>
      <c r="Q401" s="29"/>
    </row>
    <row r="402" spans="2:17" ht="21.75" customHeight="1">
      <c r="B402" s="80">
        <v>2016</v>
      </c>
      <c r="C402" s="16">
        <v>1</v>
      </c>
      <c r="D402" s="16">
        <v>2</v>
      </c>
      <c r="E402" s="16" t="s">
        <v>3</v>
      </c>
      <c r="F402" s="35" t="s">
        <v>926</v>
      </c>
      <c r="G402" s="16" t="s">
        <v>102</v>
      </c>
      <c r="H402" s="16" t="s">
        <v>0</v>
      </c>
      <c r="I402" s="18">
        <v>8</v>
      </c>
      <c r="J402" s="18">
        <v>12</v>
      </c>
      <c r="K402" s="18"/>
      <c r="L402" s="18">
        <f t="shared" si="23"/>
        <v>20</v>
      </c>
      <c r="M402" s="18"/>
      <c r="N402" s="17" t="s">
        <v>908</v>
      </c>
      <c r="O402" s="16" t="s">
        <v>909</v>
      </c>
      <c r="P402" s="16" t="s">
        <v>914</v>
      </c>
      <c r="Q402" s="29"/>
    </row>
    <row r="403" spans="2:17" ht="21.75" customHeight="1">
      <c r="B403" s="80">
        <v>2016</v>
      </c>
      <c r="C403" s="16">
        <v>1</v>
      </c>
      <c r="D403" s="16">
        <v>2</v>
      </c>
      <c r="E403" s="16" t="s">
        <v>3</v>
      </c>
      <c r="F403" s="35" t="s">
        <v>927</v>
      </c>
      <c r="G403" s="16" t="s">
        <v>102</v>
      </c>
      <c r="H403" s="16" t="s">
        <v>0</v>
      </c>
      <c r="I403" s="18">
        <v>8</v>
      </c>
      <c r="J403" s="18">
        <v>12</v>
      </c>
      <c r="K403" s="18"/>
      <c r="L403" s="18">
        <f t="shared" si="23"/>
        <v>20</v>
      </c>
      <c r="M403" s="18"/>
      <c r="N403" s="17" t="s">
        <v>908</v>
      </c>
      <c r="O403" s="16" t="s">
        <v>909</v>
      </c>
      <c r="P403" s="16" t="s">
        <v>914</v>
      </c>
      <c r="Q403" s="29"/>
    </row>
    <row r="404" spans="2:17" ht="21.75" customHeight="1">
      <c r="B404" s="80">
        <v>2016</v>
      </c>
      <c r="C404" s="16">
        <v>1</v>
      </c>
      <c r="D404" s="16">
        <v>2</v>
      </c>
      <c r="E404" s="16" t="s">
        <v>3</v>
      </c>
      <c r="F404" s="35" t="s">
        <v>928</v>
      </c>
      <c r="G404" s="16" t="s">
        <v>102</v>
      </c>
      <c r="H404" s="16" t="s">
        <v>0</v>
      </c>
      <c r="I404" s="18">
        <v>15</v>
      </c>
      <c r="J404" s="18">
        <v>15</v>
      </c>
      <c r="K404" s="18"/>
      <c r="L404" s="18">
        <f t="shared" si="23"/>
        <v>30</v>
      </c>
      <c r="M404" s="18"/>
      <c r="N404" s="17" t="s">
        <v>908</v>
      </c>
      <c r="O404" s="16" t="s">
        <v>909</v>
      </c>
      <c r="P404" s="16" t="s">
        <v>914</v>
      </c>
      <c r="Q404" s="29"/>
    </row>
    <row r="405" spans="2:17" ht="21.75" customHeight="1">
      <c r="B405" s="80">
        <v>2016</v>
      </c>
      <c r="C405" s="16">
        <v>1</v>
      </c>
      <c r="D405" s="16">
        <v>2</v>
      </c>
      <c r="E405" s="16" t="s">
        <v>3</v>
      </c>
      <c r="F405" s="35" t="s">
        <v>929</v>
      </c>
      <c r="G405" s="16" t="s">
        <v>102</v>
      </c>
      <c r="H405" s="16" t="s">
        <v>0</v>
      </c>
      <c r="I405" s="18">
        <v>15</v>
      </c>
      <c r="J405" s="18">
        <v>15</v>
      </c>
      <c r="K405" s="18"/>
      <c r="L405" s="18">
        <f t="shared" ref="L405:L410" si="24">SUM(I405:K405)</f>
        <v>30</v>
      </c>
      <c r="M405" s="18"/>
      <c r="N405" s="17" t="s">
        <v>908</v>
      </c>
      <c r="O405" s="16" t="s">
        <v>909</v>
      </c>
      <c r="P405" s="16" t="s">
        <v>914</v>
      </c>
      <c r="Q405" s="29"/>
    </row>
    <row r="406" spans="2:17" ht="21.75" customHeight="1">
      <c r="B406" s="80">
        <v>2016</v>
      </c>
      <c r="C406" s="16">
        <v>1</v>
      </c>
      <c r="D406" s="16">
        <v>2</v>
      </c>
      <c r="E406" s="16" t="s">
        <v>3</v>
      </c>
      <c r="F406" s="35" t="s">
        <v>930</v>
      </c>
      <c r="G406" s="16" t="s">
        <v>126</v>
      </c>
      <c r="H406" s="16" t="s">
        <v>0</v>
      </c>
      <c r="I406" s="18">
        <v>10</v>
      </c>
      <c r="J406" s="18"/>
      <c r="K406" s="18"/>
      <c r="L406" s="18">
        <f t="shared" si="24"/>
        <v>10</v>
      </c>
      <c r="M406" s="18"/>
      <c r="N406" s="17" t="s">
        <v>908</v>
      </c>
      <c r="O406" s="16" t="s">
        <v>909</v>
      </c>
      <c r="P406" s="16" t="s">
        <v>914</v>
      </c>
      <c r="Q406" s="29"/>
    </row>
    <row r="407" spans="2:17" ht="21.75" customHeight="1">
      <c r="B407" s="80">
        <v>2016</v>
      </c>
      <c r="C407" s="16">
        <v>1</v>
      </c>
      <c r="D407" s="16">
        <v>4</v>
      </c>
      <c r="E407" s="16" t="s">
        <v>3</v>
      </c>
      <c r="F407" s="35" t="s">
        <v>931</v>
      </c>
      <c r="G407" s="16" t="s">
        <v>1</v>
      </c>
      <c r="H407" s="16" t="s">
        <v>0</v>
      </c>
      <c r="I407" s="18">
        <v>20</v>
      </c>
      <c r="J407" s="18"/>
      <c r="K407" s="18"/>
      <c r="L407" s="18">
        <f t="shared" si="24"/>
        <v>20</v>
      </c>
      <c r="M407" s="18"/>
      <c r="N407" s="17" t="s">
        <v>908</v>
      </c>
      <c r="O407" s="16" t="s">
        <v>909</v>
      </c>
      <c r="P407" s="16" t="s">
        <v>914</v>
      </c>
      <c r="Q407" s="29"/>
    </row>
    <row r="408" spans="2:17" ht="21.75" customHeight="1">
      <c r="B408" s="80">
        <v>2016</v>
      </c>
      <c r="C408" s="16">
        <v>1</v>
      </c>
      <c r="D408" s="16">
        <v>4</v>
      </c>
      <c r="E408" s="16" t="s">
        <v>3</v>
      </c>
      <c r="F408" s="35" t="s">
        <v>932</v>
      </c>
      <c r="G408" s="16" t="s">
        <v>1</v>
      </c>
      <c r="H408" s="16" t="s">
        <v>0</v>
      </c>
      <c r="I408" s="18">
        <v>20</v>
      </c>
      <c r="J408" s="18"/>
      <c r="K408" s="18"/>
      <c r="L408" s="18">
        <f t="shared" si="24"/>
        <v>20</v>
      </c>
      <c r="M408" s="18"/>
      <c r="N408" s="17" t="s">
        <v>908</v>
      </c>
      <c r="O408" s="16" t="s">
        <v>909</v>
      </c>
      <c r="P408" s="16" t="s">
        <v>914</v>
      </c>
      <c r="Q408" s="29"/>
    </row>
    <row r="409" spans="2:17" ht="21.75" customHeight="1">
      <c r="B409" s="80">
        <v>2016</v>
      </c>
      <c r="C409" s="16">
        <v>1</v>
      </c>
      <c r="D409" s="16">
        <v>2</v>
      </c>
      <c r="E409" s="16" t="s">
        <v>3</v>
      </c>
      <c r="F409" s="35" t="s">
        <v>933</v>
      </c>
      <c r="G409" s="16" t="s">
        <v>102</v>
      </c>
      <c r="H409" s="16" t="s">
        <v>0</v>
      </c>
      <c r="I409" s="18">
        <v>8</v>
      </c>
      <c r="J409" s="18">
        <v>12</v>
      </c>
      <c r="K409" s="18"/>
      <c r="L409" s="18">
        <f t="shared" si="24"/>
        <v>20</v>
      </c>
      <c r="M409" s="18"/>
      <c r="N409" s="17" t="s">
        <v>908</v>
      </c>
      <c r="O409" s="16" t="s">
        <v>909</v>
      </c>
      <c r="P409" s="16" t="s">
        <v>914</v>
      </c>
      <c r="Q409" s="29"/>
    </row>
    <row r="410" spans="2:17" ht="21.75" customHeight="1">
      <c r="B410" s="80">
        <v>2016</v>
      </c>
      <c r="C410" s="16">
        <v>1</v>
      </c>
      <c r="D410" s="16">
        <v>2</v>
      </c>
      <c r="E410" s="16" t="s">
        <v>3</v>
      </c>
      <c r="F410" s="35" t="s">
        <v>934</v>
      </c>
      <c r="G410" s="16" t="s">
        <v>96</v>
      </c>
      <c r="H410" s="16" t="s">
        <v>0</v>
      </c>
      <c r="I410" s="18">
        <v>15</v>
      </c>
      <c r="J410" s="18">
        <v>17</v>
      </c>
      <c r="K410" s="18"/>
      <c r="L410" s="18">
        <f t="shared" si="24"/>
        <v>32</v>
      </c>
      <c r="M410" s="18"/>
      <c r="N410" s="17" t="s">
        <v>935</v>
      </c>
      <c r="O410" s="16" t="s">
        <v>936</v>
      </c>
      <c r="P410" s="16" t="s">
        <v>937</v>
      </c>
      <c r="Q410" s="29"/>
    </row>
    <row r="411" spans="2:17" ht="21.75" customHeight="1">
      <c r="B411" s="80">
        <v>2016</v>
      </c>
      <c r="C411" s="16">
        <v>1</v>
      </c>
      <c r="D411" s="16">
        <v>2</v>
      </c>
      <c r="E411" s="16" t="s">
        <v>3</v>
      </c>
      <c r="F411" s="35" t="s">
        <v>938</v>
      </c>
      <c r="G411" s="16" t="s">
        <v>102</v>
      </c>
      <c r="H411" s="16" t="s">
        <v>0</v>
      </c>
      <c r="I411" s="18">
        <v>15</v>
      </c>
      <c r="J411" s="18">
        <v>17</v>
      </c>
      <c r="K411" s="18"/>
      <c r="L411" s="18">
        <f t="shared" ref="L411:L429" si="25">SUM(I411:K411)</f>
        <v>32</v>
      </c>
      <c r="M411" s="18"/>
      <c r="N411" s="17" t="s">
        <v>935</v>
      </c>
      <c r="O411" s="16" t="s">
        <v>936</v>
      </c>
      <c r="P411" s="16" t="s">
        <v>937</v>
      </c>
      <c r="Q411" s="29"/>
    </row>
    <row r="412" spans="2:17" ht="21.75" customHeight="1">
      <c r="B412" s="80">
        <v>2016</v>
      </c>
      <c r="C412" s="16">
        <v>1</v>
      </c>
      <c r="D412" s="16">
        <v>2</v>
      </c>
      <c r="E412" s="16" t="s">
        <v>3</v>
      </c>
      <c r="F412" s="35" t="s">
        <v>939</v>
      </c>
      <c r="G412" s="16" t="s">
        <v>102</v>
      </c>
      <c r="H412" s="16" t="s">
        <v>0</v>
      </c>
      <c r="I412" s="18">
        <v>15</v>
      </c>
      <c r="J412" s="18">
        <v>17</v>
      </c>
      <c r="K412" s="18"/>
      <c r="L412" s="18">
        <f t="shared" si="25"/>
        <v>32</v>
      </c>
      <c r="M412" s="18"/>
      <c r="N412" s="17" t="s">
        <v>935</v>
      </c>
      <c r="O412" s="16" t="s">
        <v>936</v>
      </c>
      <c r="P412" s="16" t="s">
        <v>937</v>
      </c>
      <c r="Q412" s="29"/>
    </row>
    <row r="413" spans="2:17" ht="21.75" customHeight="1">
      <c r="B413" s="80">
        <v>2016</v>
      </c>
      <c r="C413" s="16">
        <v>1</v>
      </c>
      <c r="D413" s="16">
        <v>2</v>
      </c>
      <c r="E413" s="16" t="s">
        <v>3</v>
      </c>
      <c r="F413" s="35" t="s">
        <v>940</v>
      </c>
      <c r="G413" s="16" t="s">
        <v>102</v>
      </c>
      <c r="H413" s="16" t="s">
        <v>0</v>
      </c>
      <c r="I413" s="18">
        <v>15</v>
      </c>
      <c r="J413" s="18">
        <v>17</v>
      </c>
      <c r="K413" s="18"/>
      <c r="L413" s="18">
        <f t="shared" si="25"/>
        <v>32</v>
      </c>
      <c r="M413" s="18"/>
      <c r="N413" s="17" t="s">
        <v>935</v>
      </c>
      <c r="O413" s="16" t="s">
        <v>936</v>
      </c>
      <c r="P413" s="16" t="s">
        <v>937</v>
      </c>
      <c r="Q413" s="29"/>
    </row>
    <row r="414" spans="2:17" ht="21.75" customHeight="1">
      <c r="B414" s="80">
        <v>2016</v>
      </c>
      <c r="C414" s="16">
        <v>1</v>
      </c>
      <c r="D414" s="16">
        <v>2</v>
      </c>
      <c r="E414" s="16" t="s">
        <v>3</v>
      </c>
      <c r="F414" s="35" t="s">
        <v>941</v>
      </c>
      <c r="G414" s="16" t="s">
        <v>102</v>
      </c>
      <c r="H414" s="16" t="s">
        <v>0</v>
      </c>
      <c r="I414" s="18">
        <v>15</v>
      </c>
      <c r="J414" s="18">
        <v>17</v>
      </c>
      <c r="K414" s="18"/>
      <c r="L414" s="18">
        <f t="shared" si="25"/>
        <v>32</v>
      </c>
      <c r="M414" s="18"/>
      <c r="N414" s="17" t="s">
        <v>935</v>
      </c>
      <c r="O414" s="16" t="s">
        <v>936</v>
      </c>
      <c r="P414" s="16" t="s">
        <v>937</v>
      </c>
      <c r="Q414" s="29"/>
    </row>
    <row r="415" spans="2:17" ht="21.75" customHeight="1">
      <c r="B415" s="80">
        <v>2016</v>
      </c>
      <c r="C415" s="16">
        <v>1</v>
      </c>
      <c r="D415" s="16">
        <v>2</v>
      </c>
      <c r="E415" s="16" t="s">
        <v>3</v>
      </c>
      <c r="F415" s="35" t="s">
        <v>942</v>
      </c>
      <c r="G415" s="16" t="s">
        <v>102</v>
      </c>
      <c r="H415" s="16" t="s">
        <v>0</v>
      </c>
      <c r="I415" s="18">
        <v>15</v>
      </c>
      <c r="J415" s="18">
        <v>17</v>
      </c>
      <c r="K415" s="18"/>
      <c r="L415" s="18">
        <f t="shared" si="25"/>
        <v>32</v>
      </c>
      <c r="M415" s="18"/>
      <c r="N415" s="17" t="s">
        <v>935</v>
      </c>
      <c r="O415" s="16" t="s">
        <v>936</v>
      </c>
      <c r="P415" s="16" t="s">
        <v>937</v>
      </c>
      <c r="Q415" s="29"/>
    </row>
    <row r="416" spans="2:17" ht="21.75" customHeight="1">
      <c r="B416" s="80">
        <v>2016</v>
      </c>
      <c r="C416" s="16">
        <v>1</v>
      </c>
      <c r="D416" s="16">
        <v>2</v>
      </c>
      <c r="E416" s="16" t="s">
        <v>3</v>
      </c>
      <c r="F416" s="35" t="s">
        <v>943</v>
      </c>
      <c r="G416" s="16" t="s">
        <v>102</v>
      </c>
      <c r="H416" s="16" t="s">
        <v>0</v>
      </c>
      <c r="I416" s="18">
        <v>15</v>
      </c>
      <c r="J416" s="18">
        <v>17</v>
      </c>
      <c r="K416" s="18"/>
      <c r="L416" s="18">
        <f t="shared" si="25"/>
        <v>32</v>
      </c>
      <c r="M416" s="18"/>
      <c r="N416" s="17" t="s">
        <v>935</v>
      </c>
      <c r="O416" s="16" t="s">
        <v>936</v>
      </c>
      <c r="P416" s="16" t="s">
        <v>937</v>
      </c>
      <c r="Q416" s="29"/>
    </row>
    <row r="417" spans="2:17" ht="21.75" customHeight="1">
      <c r="B417" s="80">
        <v>2016</v>
      </c>
      <c r="C417" s="16">
        <v>1</v>
      </c>
      <c r="D417" s="16">
        <v>2</v>
      </c>
      <c r="E417" s="16" t="s">
        <v>3</v>
      </c>
      <c r="F417" s="35" t="s">
        <v>944</v>
      </c>
      <c r="G417" s="16" t="s">
        <v>102</v>
      </c>
      <c r="H417" s="16" t="s">
        <v>0</v>
      </c>
      <c r="I417" s="18">
        <v>15</v>
      </c>
      <c r="J417" s="18">
        <v>17</v>
      </c>
      <c r="K417" s="18"/>
      <c r="L417" s="18">
        <f t="shared" si="25"/>
        <v>32</v>
      </c>
      <c r="M417" s="18"/>
      <c r="N417" s="17" t="s">
        <v>935</v>
      </c>
      <c r="O417" s="16" t="s">
        <v>936</v>
      </c>
      <c r="P417" s="16" t="s">
        <v>937</v>
      </c>
      <c r="Q417" s="29"/>
    </row>
    <row r="418" spans="2:17" ht="21.75" customHeight="1">
      <c r="B418" s="80">
        <v>2016</v>
      </c>
      <c r="C418" s="16">
        <v>1</v>
      </c>
      <c r="D418" s="16">
        <v>2</v>
      </c>
      <c r="E418" s="16" t="s">
        <v>3</v>
      </c>
      <c r="F418" s="35" t="s">
        <v>945</v>
      </c>
      <c r="G418" s="16" t="s">
        <v>102</v>
      </c>
      <c r="H418" s="16" t="s">
        <v>0</v>
      </c>
      <c r="I418" s="18">
        <v>15</v>
      </c>
      <c r="J418" s="18">
        <v>17</v>
      </c>
      <c r="K418" s="18"/>
      <c r="L418" s="18">
        <f t="shared" si="25"/>
        <v>32</v>
      </c>
      <c r="M418" s="18"/>
      <c r="N418" s="17" t="s">
        <v>935</v>
      </c>
      <c r="O418" s="16" t="s">
        <v>936</v>
      </c>
      <c r="P418" s="16" t="s">
        <v>937</v>
      </c>
      <c r="Q418" s="29"/>
    </row>
    <row r="419" spans="2:17" ht="21.75" customHeight="1">
      <c r="B419" s="80">
        <v>2016</v>
      </c>
      <c r="C419" s="16">
        <v>1</v>
      </c>
      <c r="D419" s="16">
        <v>2</v>
      </c>
      <c r="E419" s="16" t="s">
        <v>3</v>
      </c>
      <c r="F419" s="35" t="s">
        <v>946</v>
      </c>
      <c r="G419" s="16" t="s">
        <v>102</v>
      </c>
      <c r="H419" s="16" t="s">
        <v>0</v>
      </c>
      <c r="I419" s="18">
        <v>15</v>
      </c>
      <c r="J419" s="18">
        <v>17</v>
      </c>
      <c r="K419" s="18"/>
      <c r="L419" s="18">
        <f t="shared" si="25"/>
        <v>32</v>
      </c>
      <c r="M419" s="18"/>
      <c r="N419" s="17" t="s">
        <v>935</v>
      </c>
      <c r="O419" s="16" t="s">
        <v>936</v>
      </c>
      <c r="P419" s="16" t="s">
        <v>937</v>
      </c>
      <c r="Q419" s="29"/>
    </row>
    <row r="420" spans="2:17" ht="21.75" customHeight="1">
      <c r="B420" s="80">
        <v>2016</v>
      </c>
      <c r="C420" s="16">
        <v>1</v>
      </c>
      <c r="D420" s="16">
        <v>2</v>
      </c>
      <c r="E420" s="16" t="s">
        <v>3</v>
      </c>
      <c r="F420" s="35" t="s">
        <v>947</v>
      </c>
      <c r="G420" s="16" t="s">
        <v>102</v>
      </c>
      <c r="H420" s="16" t="s">
        <v>0</v>
      </c>
      <c r="I420" s="18">
        <v>15</v>
      </c>
      <c r="J420" s="18">
        <v>17</v>
      </c>
      <c r="K420" s="18"/>
      <c r="L420" s="18">
        <f t="shared" si="25"/>
        <v>32</v>
      </c>
      <c r="M420" s="18"/>
      <c r="N420" s="17" t="s">
        <v>935</v>
      </c>
      <c r="O420" s="16" t="s">
        <v>936</v>
      </c>
      <c r="P420" s="16" t="s">
        <v>937</v>
      </c>
      <c r="Q420" s="29"/>
    </row>
    <row r="421" spans="2:17" ht="21.75" customHeight="1">
      <c r="B421" s="80">
        <v>2016</v>
      </c>
      <c r="C421" s="16">
        <v>1</v>
      </c>
      <c r="D421" s="16">
        <v>2</v>
      </c>
      <c r="E421" s="16" t="s">
        <v>3</v>
      </c>
      <c r="F421" s="35" t="s">
        <v>948</v>
      </c>
      <c r="G421" s="16" t="s">
        <v>102</v>
      </c>
      <c r="H421" s="16" t="s">
        <v>0</v>
      </c>
      <c r="I421" s="18">
        <v>15</v>
      </c>
      <c r="J421" s="18">
        <v>17</v>
      </c>
      <c r="K421" s="18"/>
      <c r="L421" s="18">
        <f t="shared" si="25"/>
        <v>32</v>
      </c>
      <c r="M421" s="18"/>
      <c r="N421" s="17" t="s">
        <v>935</v>
      </c>
      <c r="O421" s="16" t="s">
        <v>936</v>
      </c>
      <c r="P421" s="16" t="s">
        <v>937</v>
      </c>
      <c r="Q421" s="29"/>
    </row>
    <row r="422" spans="2:17" ht="21.75" customHeight="1">
      <c r="B422" s="80">
        <v>2016</v>
      </c>
      <c r="C422" s="16">
        <v>1</v>
      </c>
      <c r="D422" s="16">
        <v>2</v>
      </c>
      <c r="E422" s="16" t="s">
        <v>3</v>
      </c>
      <c r="F422" s="35" t="s">
        <v>949</v>
      </c>
      <c r="G422" s="16" t="s">
        <v>102</v>
      </c>
      <c r="H422" s="16" t="s">
        <v>0</v>
      </c>
      <c r="I422" s="18">
        <v>19</v>
      </c>
      <c r="J422" s="18">
        <v>21</v>
      </c>
      <c r="K422" s="18"/>
      <c r="L422" s="18">
        <f t="shared" si="25"/>
        <v>40</v>
      </c>
      <c r="M422" s="18"/>
      <c r="N422" s="17" t="s">
        <v>935</v>
      </c>
      <c r="O422" s="16" t="s">
        <v>936</v>
      </c>
      <c r="P422" s="16" t="s">
        <v>937</v>
      </c>
      <c r="Q422" s="29"/>
    </row>
    <row r="423" spans="2:17" ht="21.75" customHeight="1">
      <c r="B423" s="80">
        <v>2016</v>
      </c>
      <c r="C423" s="16">
        <v>1</v>
      </c>
      <c r="D423" s="16">
        <v>4</v>
      </c>
      <c r="E423" s="16" t="s">
        <v>3</v>
      </c>
      <c r="F423" s="35" t="s">
        <v>950</v>
      </c>
      <c r="G423" s="16" t="s">
        <v>281</v>
      </c>
      <c r="H423" s="16" t="s">
        <v>0</v>
      </c>
      <c r="I423" s="18">
        <v>10</v>
      </c>
      <c r="J423" s="18">
        <v>0</v>
      </c>
      <c r="K423" s="18"/>
      <c r="L423" s="18">
        <f t="shared" si="25"/>
        <v>10</v>
      </c>
      <c r="M423" s="18"/>
      <c r="N423" s="17" t="s">
        <v>935</v>
      </c>
      <c r="O423" s="16" t="s">
        <v>936</v>
      </c>
      <c r="P423" s="16" t="s">
        <v>937</v>
      </c>
      <c r="Q423" s="29"/>
    </row>
    <row r="424" spans="2:17" ht="21.75" customHeight="1">
      <c r="B424" s="80">
        <v>2016</v>
      </c>
      <c r="C424" s="16">
        <v>1</v>
      </c>
      <c r="D424" s="16">
        <v>2</v>
      </c>
      <c r="E424" s="16" t="s">
        <v>3</v>
      </c>
      <c r="F424" s="35" t="s">
        <v>951</v>
      </c>
      <c r="G424" s="16" t="s">
        <v>102</v>
      </c>
      <c r="H424" s="16" t="s">
        <v>0</v>
      </c>
      <c r="I424" s="18">
        <v>14</v>
      </c>
      <c r="J424" s="18">
        <v>16</v>
      </c>
      <c r="K424" s="18"/>
      <c r="L424" s="18">
        <f t="shared" si="25"/>
        <v>30</v>
      </c>
      <c r="M424" s="18"/>
      <c r="N424" s="17" t="s">
        <v>935</v>
      </c>
      <c r="O424" s="16" t="s">
        <v>936</v>
      </c>
      <c r="P424" s="16" t="s">
        <v>937</v>
      </c>
      <c r="Q424" s="29"/>
    </row>
    <row r="425" spans="2:17" ht="21.75" customHeight="1">
      <c r="B425" s="80">
        <v>2016</v>
      </c>
      <c r="C425" s="16">
        <v>1</v>
      </c>
      <c r="D425" s="16">
        <v>2</v>
      </c>
      <c r="E425" s="16" t="s">
        <v>3</v>
      </c>
      <c r="F425" s="35" t="s">
        <v>952</v>
      </c>
      <c r="G425" s="16" t="s">
        <v>102</v>
      </c>
      <c r="H425" s="16" t="s">
        <v>0</v>
      </c>
      <c r="I425" s="18">
        <v>17</v>
      </c>
      <c r="J425" s="18">
        <v>18</v>
      </c>
      <c r="K425" s="18"/>
      <c r="L425" s="18">
        <f t="shared" si="25"/>
        <v>35</v>
      </c>
      <c r="M425" s="18"/>
      <c r="N425" s="17" t="s">
        <v>935</v>
      </c>
      <c r="O425" s="16" t="s">
        <v>936</v>
      </c>
      <c r="P425" s="16" t="s">
        <v>937</v>
      </c>
      <c r="Q425" s="29"/>
    </row>
    <row r="426" spans="2:17" ht="21.75" customHeight="1">
      <c r="B426" s="80">
        <v>2016</v>
      </c>
      <c r="C426" s="16">
        <v>1</v>
      </c>
      <c r="D426" s="16">
        <v>2</v>
      </c>
      <c r="E426" s="16" t="s">
        <v>3</v>
      </c>
      <c r="F426" s="35" t="s">
        <v>953</v>
      </c>
      <c r="G426" s="16" t="s">
        <v>102</v>
      </c>
      <c r="H426" s="16" t="s">
        <v>0</v>
      </c>
      <c r="I426" s="18">
        <v>14</v>
      </c>
      <c r="J426" s="18">
        <v>16</v>
      </c>
      <c r="K426" s="18"/>
      <c r="L426" s="18">
        <f t="shared" si="25"/>
        <v>30</v>
      </c>
      <c r="M426" s="18"/>
      <c r="N426" s="17" t="s">
        <v>935</v>
      </c>
      <c r="O426" s="16" t="s">
        <v>936</v>
      </c>
      <c r="P426" s="16" t="s">
        <v>937</v>
      </c>
      <c r="Q426" s="29"/>
    </row>
    <row r="427" spans="2:17" ht="21.75" customHeight="1">
      <c r="B427" s="80">
        <v>2016</v>
      </c>
      <c r="C427" s="16">
        <v>1</v>
      </c>
      <c r="D427" s="16">
        <v>2</v>
      </c>
      <c r="E427" s="16" t="s">
        <v>3</v>
      </c>
      <c r="F427" s="35" t="s">
        <v>954</v>
      </c>
      <c r="G427" s="16" t="s">
        <v>102</v>
      </c>
      <c r="H427" s="16" t="s">
        <v>0</v>
      </c>
      <c r="I427" s="18">
        <v>14</v>
      </c>
      <c r="J427" s="18">
        <v>16</v>
      </c>
      <c r="K427" s="18"/>
      <c r="L427" s="18">
        <f t="shared" si="25"/>
        <v>30</v>
      </c>
      <c r="M427" s="18"/>
      <c r="N427" s="17" t="s">
        <v>935</v>
      </c>
      <c r="O427" s="16" t="s">
        <v>936</v>
      </c>
      <c r="P427" s="16" t="s">
        <v>937</v>
      </c>
      <c r="Q427" s="29"/>
    </row>
    <row r="428" spans="2:17" ht="21.75" customHeight="1">
      <c r="B428" s="80">
        <v>2016</v>
      </c>
      <c r="C428" s="16">
        <v>1</v>
      </c>
      <c r="D428" s="16">
        <v>2</v>
      </c>
      <c r="E428" s="16" t="s">
        <v>3</v>
      </c>
      <c r="F428" s="35" t="s">
        <v>955</v>
      </c>
      <c r="G428" s="16" t="s">
        <v>102</v>
      </c>
      <c r="H428" s="16" t="s">
        <v>0</v>
      </c>
      <c r="I428" s="18">
        <v>14</v>
      </c>
      <c r="J428" s="18">
        <v>16</v>
      </c>
      <c r="K428" s="18"/>
      <c r="L428" s="18">
        <f t="shared" si="25"/>
        <v>30</v>
      </c>
      <c r="M428" s="18"/>
      <c r="N428" s="17" t="s">
        <v>935</v>
      </c>
      <c r="O428" s="16" t="s">
        <v>936</v>
      </c>
      <c r="P428" s="16" t="s">
        <v>937</v>
      </c>
      <c r="Q428" s="29"/>
    </row>
    <row r="429" spans="2:17" ht="21.75" customHeight="1">
      <c r="B429" s="80">
        <v>2016</v>
      </c>
      <c r="C429" s="16">
        <v>1</v>
      </c>
      <c r="D429" s="16">
        <v>2</v>
      </c>
      <c r="E429" s="16" t="s">
        <v>3</v>
      </c>
      <c r="F429" s="35" t="s">
        <v>956</v>
      </c>
      <c r="G429" s="16" t="s">
        <v>102</v>
      </c>
      <c r="H429" s="16" t="s">
        <v>0</v>
      </c>
      <c r="I429" s="18">
        <v>8</v>
      </c>
      <c r="J429" s="18">
        <v>8</v>
      </c>
      <c r="K429" s="18"/>
      <c r="L429" s="18">
        <f t="shared" si="25"/>
        <v>16</v>
      </c>
      <c r="M429" s="18"/>
      <c r="N429" s="17" t="s">
        <v>935</v>
      </c>
      <c r="O429" s="16" t="s">
        <v>936</v>
      </c>
      <c r="P429" s="16" t="s">
        <v>937</v>
      </c>
      <c r="Q429" s="29"/>
    </row>
    <row r="430" spans="2:17" ht="21.75" customHeight="1">
      <c r="B430" s="80">
        <v>2016</v>
      </c>
      <c r="C430" s="16">
        <v>1</v>
      </c>
      <c r="D430" s="16">
        <v>3</v>
      </c>
      <c r="E430" s="16" t="s">
        <v>3</v>
      </c>
      <c r="F430" s="35" t="s">
        <v>957</v>
      </c>
      <c r="G430" s="36" t="s">
        <v>165</v>
      </c>
      <c r="H430" s="16" t="s">
        <v>0</v>
      </c>
      <c r="I430" s="18">
        <v>10</v>
      </c>
      <c r="J430" s="18">
        <v>10</v>
      </c>
      <c r="K430" s="18"/>
      <c r="L430" s="18">
        <v>20</v>
      </c>
      <c r="M430" s="18">
        <v>10</v>
      </c>
      <c r="N430" s="17" t="s">
        <v>958</v>
      </c>
      <c r="O430" s="16" t="s">
        <v>959</v>
      </c>
      <c r="P430" s="16" t="s">
        <v>960</v>
      </c>
      <c r="Q430" s="29"/>
    </row>
    <row r="431" spans="2:17" ht="21.75" customHeight="1">
      <c r="B431" s="80">
        <v>2016</v>
      </c>
      <c r="C431" s="16">
        <v>1</v>
      </c>
      <c r="D431" s="16">
        <v>3</v>
      </c>
      <c r="E431" s="16" t="s">
        <v>3</v>
      </c>
      <c r="F431" s="35" t="s">
        <v>961</v>
      </c>
      <c r="G431" s="36" t="s">
        <v>165</v>
      </c>
      <c r="H431" s="16" t="s">
        <v>0</v>
      </c>
      <c r="I431" s="18">
        <v>10</v>
      </c>
      <c r="J431" s="18">
        <v>10</v>
      </c>
      <c r="K431" s="18"/>
      <c r="L431" s="18">
        <v>20</v>
      </c>
      <c r="M431" s="18">
        <v>10</v>
      </c>
      <c r="N431" s="17" t="s">
        <v>958</v>
      </c>
      <c r="O431" s="16" t="s">
        <v>959</v>
      </c>
      <c r="P431" s="16" t="s">
        <v>960</v>
      </c>
      <c r="Q431" s="29"/>
    </row>
    <row r="432" spans="2:17" ht="21.75" customHeight="1">
      <c r="B432" s="80">
        <v>2016</v>
      </c>
      <c r="C432" s="16">
        <v>1</v>
      </c>
      <c r="D432" s="16">
        <v>3</v>
      </c>
      <c r="E432" s="16" t="s">
        <v>3</v>
      </c>
      <c r="F432" s="35" t="s">
        <v>962</v>
      </c>
      <c r="G432" s="36" t="s">
        <v>165</v>
      </c>
      <c r="H432" s="16" t="s">
        <v>0</v>
      </c>
      <c r="I432" s="18">
        <v>10</v>
      </c>
      <c r="J432" s="18">
        <v>10</v>
      </c>
      <c r="K432" s="18"/>
      <c r="L432" s="18">
        <v>20</v>
      </c>
      <c r="M432" s="18">
        <v>10</v>
      </c>
      <c r="N432" s="17" t="s">
        <v>958</v>
      </c>
      <c r="O432" s="16" t="s">
        <v>959</v>
      </c>
      <c r="P432" s="16" t="s">
        <v>963</v>
      </c>
      <c r="Q432" s="29"/>
    </row>
    <row r="433" spans="2:17" ht="21.75" customHeight="1">
      <c r="B433" s="80">
        <v>2016</v>
      </c>
      <c r="C433" s="16">
        <v>1</v>
      </c>
      <c r="D433" s="16">
        <v>3</v>
      </c>
      <c r="E433" s="16" t="s">
        <v>3</v>
      </c>
      <c r="F433" s="35" t="s">
        <v>964</v>
      </c>
      <c r="G433" s="36" t="s">
        <v>165</v>
      </c>
      <c r="H433" s="16" t="s">
        <v>0</v>
      </c>
      <c r="I433" s="18">
        <v>10</v>
      </c>
      <c r="J433" s="18">
        <v>10</v>
      </c>
      <c r="K433" s="18"/>
      <c r="L433" s="18">
        <v>20</v>
      </c>
      <c r="M433" s="18">
        <v>10</v>
      </c>
      <c r="N433" s="17" t="s">
        <v>958</v>
      </c>
      <c r="O433" s="16" t="s">
        <v>959</v>
      </c>
      <c r="P433" s="16" t="s">
        <v>963</v>
      </c>
      <c r="Q433" s="29"/>
    </row>
    <row r="434" spans="2:17" ht="21.75" customHeight="1">
      <c r="B434" s="80">
        <v>2016</v>
      </c>
      <c r="C434" s="16">
        <v>1</v>
      </c>
      <c r="D434" s="16">
        <v>3</v>
      </c>
      <c r="E434" s="16" t="s">
        <v>3</v>
      </c>
      <c r="F434" s="35" t="s">
        <v>965</v>
      </c>
      <c r="G434" s="36" t="s">
        <v>165</v>
      </c>
      <c r="H434" s="16" t="s">
        <v>0</v>
      </c>
      <c r="I434" s="18">
        <v>10</v>
      </c>
      <c r="J434" s="18">
        <v>10</v>
      </c>
      <c r="K434" s="18"/>
      <c r="L434" s="18">
        <v>20</v>
      </c>
      <c r="M434" s="18">
        <v>10</v>
      </c>
      <c r="N434" s="17" t="s">
        <v>958</v>
      </c>
      <c r="O434" s="16" t="s">
        <v>959</v>
      </c>
      <c r="P434" s="16" t="s">
        <v>963</v>
      </c>
      <c r="Q434" s="29"/>
    </row>
    <row r="435" spans="2:17" ht="21.75" customHeight="1">
      <c r="B435" s="80">
        <v>2016</v>
      </c>
      <c r="C435" s="16">
        <v>1</v>
      </c>
      <c r="D435" s="16">
        <v>3</v>
      </c>
      <c r="E435" s="16" t="s">
        <v>3</v>
      </c>
      <c r="F435" s="35" t="s">
        <v>966</v>
      </c>
      <c r="G435" s="36" t="s">
        <v>165</v>
      </c>
      <c r="H435" s="16" t="s">
        <v>0</v>
      </c>
      <c r="I435" s="18">
        <v>10</v>
      </c>
      <c r="J435" s="18">
        <v>10</v>
      </c>
      <c r="K435" s="18"/>
      <c r="L435" s="18">
        <v>20</v>
      </c>
      <c r="M435" s="18">
        <v>10</v>
      </c>
      <c r="N435" s="17" t="s">
        <v>958</v>
      </c>
      <c r="O435" s="16" t="s">
        <v>959</v>
      </c>
      <c r="P435" s="16" t="s">
        <v>963</v>
      </c>
      <c r="Q435" s="29"/>
    </row>
    <row r="436" spans="2:17" ht="21.75" customHeight="1">
      <c r="B436" s="80">
        <v>2016</v>
      </c>
      <c r="C436" s="16">
        <v>1</v>
      </c>
      <c r="D436" s="16">
        <v>3</v>
      </c>
      <c r="E436" s="16" t="s">
        <v>3</v>
      </c>
      <c r="F436" s="35" t="s">
        <v>967</v>
      </c>
      <c r="G436" s="36" t="s">
        <v>165</v>
      </c>
      <c r="H436" s="16" t="s">
        <v>0</v>
      </c>
      <c r="I436" s="18">
        <v>10</v>
      </c>
      <c r="J436" s="18">
        <v>10</v>
      </c>
      <c r="K436" s="18"/>
      <c r="L436" s="18">
        <v>20</v>
      </c>
      <c r="M436" s="18">
        <v>10</v>
      </c>
      <c r="N436" s="17" t="s">
        <v>958</v>
      </c>
      <c r="O436" s="16" t="s">
        <v>959</v>
      </c>
      <c r="P436" s="16" t="s">
        <v>963</v>
      </c>
      <c r="Q436" s="29"/>
    </row>
    <row r="437" spans="2:17" ht="21.75" customHeight="1">
      <c r="B437" s="80">
        <v>2016</v>
      </c>
      <c r="C437" s="16">
        <v>1</v>
      </c>
      <c r="D437" s="16">
        <v>3</v>
      </c>
      <c r="E437" s="16" t="s">
        <v>3</v>
      </c>
      <c r="F437" s="35" t="s">
        <v>968</v>
      </c>
      <c r="G437" s="36" t="s">
        <v>165</v>
      </c>
      <c r="H437" s="16" t="s">
        <v>0</v>
      </c>
      <c r="I437" s="18">
        <v>10</v>
      </c>
      <c r="J437" s="18">
        <v>10</v>
      </c>
      <c r="K437" s="18"/>
      <c r="L437" s="18">
        <v>20</v>
      </c>
      <c r="M437" s="18">
        <v>10</v>
      </c>
      <c r="N437" s="17" t="s">
        <v>958</v>
      </c>
      <c r="O437" s="16" t="s">
        <v>959</v>
      </c>
      <c r="P437" s="16" t="s">
        <v>963</v>
      </c>
      <c r="Q437" s="29"/>
    </row>
    <row r="438" spans="2:17" ht="21.75" customHeight="1">
      <c r="B438" s="80">
        <v>2016</v>
      </c>
      <c r="C438" s="16">
        <v>1</v>
      </c>
      <c r="D438" s="16">
        <v>3</v>
      </c>
      <c r="E438" s="16" t="s">
        <v>3</v>
      </c>
      <c r="F438" s="35" t="s">
        <v>969</v>
      </c>
      <c r="G438" s="36" t="s">
        <v>165</v>
      </c>
      <c r="H438" s="16" t="s">
        <v>0</v>
      </c>
      <c r="I438" s="18">
        <v>10</v>
      </c>
      <c r="J438" s="18">
        <v>10</v>
      </c>
      <c r="K438" s="18"/>
      <c r="L438" s="18">
        <v>20</v>
      </c>
      <c r="M438" s="18">
        <v>10</v>
      </c>
      <c r="N438" s="17" t="s">
        <v>958</v>
      </c>
      <c r="O438" s="16" t="s">
        <v>959</v>
      </c>
      <c r="P438" s="16" t="s">
        <v>963</v>
      </c>
      <c r="Q438" s="29"/>
    </row>
    <row r="439" spans="2:17" ht="21.75" customHeight="1">
      <c r="B439" s="80">
        <v>2016</v>
      </c>
      <c r="C439" s="16">
        <v>1</v>
      </c>
      <c r="D439" s="16">
        <v>3</v>
      </c>
      <c r="E439" s="16" t="s">
        <v>3</v>
      </c>
      <c r="F439" s="35" t="s">
        <v>970</v>
      </c>
      <c r="G439" s="36" t="s">
        <v>165</v>
      </c>
      <c r="H439" s="16" t="s">
        <v>0</v>
      </c>
      <c r="I439" s="18">
        <v>10</v>
      </c>
      <c r="J439" s="18">
        <v>10</v>
      </c>
      <c r="K439" s="18"/>
      <c r="L439" s="18">
        <v>20</v>
      </c>
      <c r="M439" s="18">
        <v>10</v>
      </c>
      <c r="N439" s="17" t="s">
        <v>958</v>
      </c>
      <c r="O439" s="16" t="s">
        <v>959</v>
      </c>
      <c r="P439" s="16" t="s">
        <v>963</v>
      </c>
      <c r="Q439" s="29"/>
    </row>
    <row r="440" spans="2:17" ht="21.75" customHeight="1">
      <c r="B440" s="80">
        <v>2016</v>
      </c>
      <c r="C440" s="16">
        <v>1</v>
      </c>
      <c r="D440" s="16">
        <v>3</v>
      </c>
      <c r="E440" s="16" t="s">
        <v>3</v>
      </c>
      <c r="F440" s="35" t="s">
        <v>971</v>
      </c>
      <c r="G440" s="36" t="s">
        <v>165</v>
      </c>
      <c r="H440" s="16" t="s">
        <v>0</v>
      </c>
      <c r="I440" s="18">
        <v>10</v>
      </c>
      <c r="J440" s="18">
        <v>10</v>
      </c>
      <c r="K440" s="18"/>
      <c r="L440" s="18">
        <v>20</v>
      </c>
      <c r="M440" s="18">
        <v>10</v>
      </c>
      <c r="N440" s="17" t="s">
        <v>958</v>
      </c>
      <c r="O440" s="16" t="s">
        <v>959</v>
      </c>
      <c r="P440" s="16" t="s">
        <v>963</v>
      </c>
      <c r="Q440" s="29"/>
    </row>
    <row r="441" spans="2:17" ht="21.75" customHeight="1">
      <c r="B441" s="80">
        <v>2016</v>
      </c>
      <c r="C441" s="16">
        <v>1</v>
      </c>
      <c r="D441" s="16">
        <v>3</v>
      </c>
      <c r="E441" s="16" t="s">
        <v>3</v>
      </c>
      <c r="F441" s="35" t="s">
        <v>972</v>
      </c>
      <c r="G441" s="36" t="s">
        <v>165</v>
      </c>
      <c r="H441" s="16" t="s">
        <v>0</v>
      </c>
      <c r="I441" s="18">
        <v>10</v>
      </c>
      <c r="J441" s="18">
        <v>10</v>
      </c>
      <c r="K441" s="18"/>
      <c r="L441" s="18">
        <v>20</v>
      </c>
      <c r="M441" s="18">
        <v>10</v>
      </c>
      <c r="N441" s="17" t="s">
        <v>958</v>
      </c>
      <c r="O441" s="16" t="s">
        <v>959</v>
      </c>
      <c r="P441" s="16" t="s">
        <v>963</v>
      </c>
      <c r="Q441" s="29"/>
    </row>
    <row r="442" spans="2:17" ht="21.75" customHeight="1">
      <c r="B442" s="80">
        <v>2016</v>
      </c>
      <c r="C442" s="16">
        <v>1</v>
      </c>
      <c r="D442" s="16">
        <v>3</v>
      </c>
      <c r="E442" s="16" t="s">
        <v>3</v>
      </c>
      <c r="F442" s="35" t="s">
        <v>973</v>
      </c>
      <c r="G442" s="36" t="s">
        <v>165</v>
      </c>
      <c r="H442" s="16" t="s">
        <v>0</v>
      </c>
      <c r="I442" s="18">
        <v>10</v>
      </c>
      <c r="J442" s="18">
        <v>10</v>
      </c>
      <c r="K442" s="18"/>
      <c r="L442" s="18">
        <v>20</v>
      </c>
      <c r="M442" s="18">
        <v>10</v>
      </c>
      <c r="N442" s="17" t="s">
        <v>958</v>
      </c>
      <c r="O442" s="16" t="s">
        <v>959</v>
      </c>
      <c r="P442" s="16" t="s">
        <v>963</v>
      </c>
      <c r="Q442" s="29"/>
    </row>
    <row r="443" spans="2:17" ht="21.75" customHeight="1">
      <c r="B443" s="80">
        <v>2016</v>
      </c>
      <c r="C443" s="16">
        <v>1</v>
      </c>
      <c r="D443" s="16">
        <v>3</v>
      </c>
      <c r="E443" s="16" t="s">
        <v>3</v>
      </c>
      <c r="F443" s="35" t="s">
        <v>974</v>
      </c>
      <c r="G443" s="36" t="s">
        <v>165</v>
      </c>
      <c r="H443" s="16" t="s">
        <v>0</v>
      </c>
      <c r="I443" s="18">
        <v>10</v>
      </c>
      <c r="J443" s="18">
        <v>10</v>
      </c>
      <c r="K443" s="18"/>
      <c r="L443" s="18">
        <v>20</v>
      </c>
      <c r="M443" s="18">
        <v>10</v>
      </c>
      <c r="N443" s="17" t="s">
        <v>958</v>
      </c>
      <c r="O443" s="16" t="s">
        <v>959</v>
      </c>
      <c r="P443" s="16" t="s">
        <v>963</v>
      </c>
      <c r="Q443" s="29"/>
    </row>
    <row r="444" spans="2:17" ht="21.75" customHeight="1">
      <c r="B444" s="80">
        <v>2016</v>
      </c>
      <c r="C444" s="16">
        <v>1</v>
      </c>
      <c r="D444" s="16">
        <v>3</v>
      </c>
      <c r="E444" s="16" t="s">
        <v>3</v>
      </c>
      <c r="F444" s="35" t="s">
        <v>975</v>
      </c>
      <c r="G444" s="36" t="s">
        <v>165</v>
      </c>
      <c r="H444" s="16" t="s">
        <v>0</v>
      </c>
      <c r="I444" s="18">
        <v>10</v>
      </c>
      <c r="J444" s="18">
        <v>10</v>
      </c>
      <c r="K444" s="18"/>
      <c r="L444" s="18">
        <v>20</v>
      </c>
      <c r="M444" s="18">
        <v>10</v>
      </c>
      <c r="N444" s="17" t="s">
        <v>958</v>
      </c>
      <c r="O444" s="16" t="s">
        <v>959</v>
      </c>
      <c r="P444" s="16" t="s">
        <v>963</v>
      </c>
      <c r="Q444" s="29"/>
    </row>
    <row r="445" spans="2:17" ht="21.75" customHeight="1">
      <c r="B445" s="80">
        <v>2016</v>
      </c>
      <c r="C445" s="16">
        <v>1</v>
      </c>
      <c r="D445" s="16">
        <v>3</v>
      </c>
      <c r="E445" s="16" t="s">
        <v>3</v>
      </c>
      <c r="F445" s="35" t="s">
        <v>976</v>
      </c>
      <c r="G445" s="36" t="s">
        <v>165</v>
      </c>
      <c r="H445" s="16" t="s">
        <v>0</v>
      </c>
      <c r="I445" s="18">
        <v>10</v>
      </c>
      <c r="J445" s="18">
        <v>10</v>
      </c>
      <c r="K445" s="18"/>
      <c r="L445" s="18">
        <v>20</v>
      </c>
      <c r="M445" s="18">
        <v>10</v>
      </c>
      <c r="N445" s="17" t="s">
        <v>958</v>
      </c>
      <c r="O445" s="16" t="s">
        <v>959</v>
      </c>
      <c r="P445" s="16" t="s">
        <v>963</v>
      </c>
      <c r="Q445" s="29"/>
    </row>
    <row r="446" spans="2:17" ht="21.75" customHeight="1">
      <c r="B446" s="80">
        <v>2016</v>
      </c>
      <c r="C446" s="16">
        <v>1</v>
      </c>
      <c r="D446" s="16">
        <v>3</v>
      </c>
      <c r="E446" s="16" t="s">
        <v>3</v>
      </c>
      <c r="F446" s="35" t="s">
        <v>977</v>
      </c>
      <c r="G446" s="36" t="s">
        <v>165</v>
      </c>
      <c r="H446" s="16" t="s">
        <v>0</v>
      </c>
      <c r="I446" s="18">
        <v>10</v>
      </c>
      <c r="J446" s="18">
        <v>10</v>
      </c>
      <c r="K446" s="18"/>
      <c r="L446" s="18">
        <v>20</v>
      </c>
      <c r="M446" s="18">
        <v>10</v>
      </c>
      <c r="N446" s="17" t="s">
        <v>958</v>
      </c>
      <c r="O446" s="16" t="s">
        <v>959</v>
      </c>
      <c r="P446" s="16" t="s">
        <v>963</v>
      </c>
      <c r="Q446" s="29"/>
    </row>
    <row r="447" spans="2:17" ht="21.75" customHeight="1">
      <c r="B447" s="80">
        <v>2016</v>
      </c>
      <c r="C447" s="16">
        <v>1</v>
      </c>
      <c r="D447" s="16">
        <v>3</v>
      </c>
      <c r="E447" s="16" t="s">
        <v>3</v>
      </c>
      <c r="F447" s="35" t="s">
        <v>978</v>
      </c>
      <c r="G447" s="36" t="s">
        <v>165</v>
      </c>
      <c r="H447" s="16" t="s">
        <v>0</v>
      </c>
      <c r="I447" s="18">
        <v>10</v>
      </c>
      <c r="J447" s="18">
        <v>10</v>
      </c>
      <c r="K447" s="18"/>
      <c r="L447" s="18">
        <v>20</v>
      </c>
      <c r="M447" s="18">
        <v>10</v>
      </c>
      <c r="N447" s="17" t="s">
        <v>958</v>
      </c>
      <c r="O447" s="16" t="s">
        <v>959</v>
      </c>
      <c r="P447" s="16" t="s">
        <v>963</v>
      </c>
      <c r="Q447" s="29"/>
    </row>
    <row r="448" spans="2:17" ht="21.75" customHeight="1">
      <c r="B448" s="80">
        <v>2016</v>
      </c>
      <c r="C448" s="16">
        <v>1</v>
      </c>
      <c r="D448" s="16">
        <v>3</v>
      </c>
      <c r="E448" s="16" t="s">
        <v>3</v>
      </c>
      <c r="F448" s="35" t="s">
        <v>979</v>
      </c>
      <c r="G448" s="36" t="s">
        <v>165</v>
      </c>
      <c r="H448" s="16" t="s">
        <v>0</v>
      </c>
      <c r="I448" s="18">
        <v>5</v>
      </c>
      <c r="J448" s="18">
        <v>10</v>
      </c>
      <c r="K448" s="18"/>
      <c r="L448" s="18">
        <v>15</v>
      </c>
      <c r="M448" s="18">
        <v>5</v>
      </c>
      <c r="N448" s="17" t="s">
        <v>958</v>
      </c>
      <c r="O448" s="16" t="s">
        <v>959</v>
      </c>
      <c r="P448" s="16" t="s">
        <v>963</v>
      </c>
      <c r="Q448" s="29"/>
    </row>
    <row r="449" spans="2:17" ht="21.75" customHeight="1">
      <c r="B449" s="80">
        <v>2016</v>
      </c>
      <c r="C449" s="16">
        <v>1</v>
      </c>
      <c r="D449" s="16">
        <v>3</v>
      </c>
      <c r="E449" s="16" t="s">
        <v>3</v>
      </c>
      <c r="F449" s="35" t="s">
        <v>980</v>
      </c>
      <c r="G449" s="36" t="s">
        <v>165</v>
      </c>
      <c r="H449" s="16" t="s">
        <v>0</v>
      </c>
      <c r="I449" s="72">
        <v>0</v>
      </c>
      <c r="J449" s="72">
        <v>10</v>
      </c>
      <c r="K449" s="72"/>
      <c r="L449" s="18">
        <v>10</v>
      </c>
      <c r="M449" s="18">
        <v>0</v>
      </c>
      <c r="N449" s="17" t="s">
        <v>958</v>
      </c>
      <c r="O449" s="16" t="s">
        <v>959</v>
      </c>
      <c r="P449" s="16" t="s">
        <v>963</v>
      </c>
      <c r="Q449" s="29"/>
    </row>
    <row r="450" spans="2:17" ht="21.75" customHeight="1">
      <c r="B450" s="80">
        <v>2016</v>
      </c>
      <c r="C450" s="16">
        <v>1</v>
      </c>
      <c r="D450" s="16">
        <v>3</v>
      </c>
      <c r="E450" s="16" t="s">
        <v>3</v>
      </c>
      <c r="F450" s="35" t="s">
        <v>981</v>
      </c>
      <c r="G450" s="36" t="s">
        <v>165</v>
      </c>
      <c r="H450" s="16" t="s">
        <v>0</v>
      </c>
      <c r="I450" s="72">
        <v>0</v>
      </c>
      <c r="J450" s="72">
        <v>10</v>
      </c>
      <c r="K450" s="72"/>
      <c r="L450" s="18">
        <v>10</v>
      </c>
      <c r="M450" s="18">
        <v>0</v>
      </c>
      <c r="N450" s="17" t="s">
        <v>958</v>
      </c>
      <c r="O450" s="16" t="s">
        <v>959</v>
      </c>
      <c r="P450" s="16" t="s">
        <v>963</v>
      </c>
      <c r="Q450" s="29"/>
    </row>
    <row r="451" spans="2:17" ht="21.75" customHeight="1">
      <c r="B451" s="80">
        <v>2016</v>
      </c>
      <c r="C451" s="16">
        <v>1</v>
      </c>
      <c r="D451" s="16">
        <v>3</v>
      </c>
      <c r="E451" s="16" t="s">
        <v>3</v>
      </c>
      <c r="F451" s="35" t="s">
        <v>982</v>
      </c>
      <c r="G451" s="36" t="s">
        <v>165</v>
      </c>
      <c r="H451" s="16" t="s">
        <v>0</v>
      </c>
      <c r="I451" s="72">
        <v>10</v>
      </c>
      <c r="J451" s="72">
        <v>10</v>
      </c>
      <c r="K451" s="72"/>
      <c r="L451" s="18">
        <v>20</v>
      </c>
      <c r="M451" s="18">
        <v>10</v>
      </c>
      <c r="N451" s="17" t="s">
        <v>958</v>
      </c>
      <c r="O451" s="16" t="s">
        <v>959</v>
      </c>
      <c r="P451" s="16" t="s">
        <v>963</v>
      </c>
      <c r="Q451" s="29"/>
    </row>
    <row r="452" spans="2:17" ht="21.75" customHeight="1">
      <c r="B452" s="80">
        <v>2016</v>
      </c>
      <c r="C452" s="16">
        <v>1</v>
      </c>
      <c r="D452" s="16">
        <v>3</v>
      </c>
      <c r="E452" s="16" t="s">
        <v>3</v>
      </c>
      <c r="F452" s="35" t="s">
        <v>983</v>
      </c>
      <c r="G452" s="36" t="s">
        <v>165</v>
      </c>
      <c r="H452" s="16" t="s">
        <v>0</v>
      </c>
      <c r="I452" s="72">
        <v>15</v>
      </c>
      <c r="J452" s="72">
        <v>0</v>
      </c>
      <c r="K452" s="72"/>
      <c r="L452" s="18">
        <v>15</v>
      </c>
      <c r="M452" s="18">
        <v>15</v>
      </c>
      <c r="N452" s="17" t="s">
        <v>958</v>
      </c>
      <c r="O452" s="16" t="s">
        <v>959</v>
      </c>
      <c r="P452" s="16" t="s">
        <v>963</v>
      </c>
      <c r="Q452" s="29"/>
    </row>
    <row r="453" spans="2:17" ht="21.75" customHeight="1">
      <c r="B453" s="80">
        <v>2016</v>
      </c>
      <c r="C453" s="16">
        <v>1</v>
      </c>
      <c r="D453" s="16">
        <v>3</v>
      </c>
      <c r="E453" s="16" t="s">
        <v>3</v>
      </c>
      <c r="F453" s="35" t="s">
        <v>984</v>
      </c>
      <c r="G453" s="36" t="s">
        <v>165</v>
      </c>
      <c r="H453" s="16" t="s">
        <v>0</v>
      </c>
      <c r="I453" s="72">
        <v>25</v>
      </c>
      <c r="J453" s="72">
        <v>25</v>
      </c>
      <c r="K453" s="72"/>
      <c r="L453" s="18">
        <v>50</v>
      </c>
      <c r="M453" s="18">
        <v>25</v>
      </c>
      <c r="N453" s="17" t="s">
        <v>958</v>
      </c>
      <c r="O453" s="16" t="s">
        <v>959</v>
      </c>
      <c r="P453" s="16" t="s">
        <v>963</v>
      </c>
      <c r="Q453" s="29" t="s">
        <v>985</v>
      </c>
    </row>
    <row r="454" spans="2:17" ht="21.75" customHeight="1">
      <c r="B454" s="80">
        <v>2016</v>
      </c>
      <c r="C454" s="16">
        <v>1</v>
      </c>
      <c r="D454" s="16">
        <v>3</v>
      </c>
      <c r="E454" s="16" t="s">
        <v>3</v>
      </c>
      <c r="F454" s="35" t="s">
        <v>986</v>
      </c>
      <c r="G454" s="36" t="s">
        <v>165</v>
      </c>
      <c r="H454" s="16" t="s">
        <v>0</v>
      </c>
      <c r="I454" s="72">
        <v>0</v>
      </c>
      <c r="J454" s="72">
        <v>10</v>
      </c>
      <c r="K454" s="72"/>
      <c r="L454" s="18">
        <v>10</v>
      </c>
      <c r="M454" s="18">
        <v>0</v>
      </c>
      <c r="N454" s="17" t="s">
        <v>958</v>
      </c>
      <c r="O454" s="16" t="s">
        <v>959</v>
      </c>
      <c r="P454" s="16" t="s">
        <v>963</v>
      </c>
      <c r="Q454" s="29"/>
    </row>
    <row r="455" spans="2:17" ht="21.75" customHeight="1">
      <c r="B455" s="80">
        <v>2016</v>
      </c>
      <c r="C455" s="16">
        <v>1</v>
      </c>
      <c r="D455" s="16">
        <v>3</v>
      </c>
      <c r="E455" s="16" t="s">
        <v>3</v>
      </c>
      <c r="F455" s="35" t="s">
        <v>987</v>
      </c>
      <c r="G455" s="16" t="s">
        <v>165</v>
      </c>
      <c r="H455" s="16" t="s">
        <v>0</v>
      </c>
      <c r="I455" s="72">
        <v>4</v>
      </c>
      <c r="J455" s="72">
        <v>6</v>
      </c>
      <c r="K455" s="72"/>
      <c r="L455" s="18">
        <v>10</v>
      </c>
      <c r="M455" s="18">
        <v>4</v>
      </c>
      <c r="N455" s="17" t="s">
        <v>958</v>
      </c>
      <c r="O455" s="16" t="s">
        <v>959</v>
      </c>
      <c r="P455" s="16" t="s">
        <v>963</v>
      </c>
      <c r="Q455" s="29"/>
    </row>
    <row r="456" spans="2:17" ht="21.75" customHeight="1">
      <c r="B456" s="80">
        <v>2016</v>
      </c>
      <c r="C456" s="16">
        <v>1</v>
      </c>
      <c r="D456" s="16">
        <v>3</v>
      </c>
      <c r="E456" s="16" t="s">
        <v>3</v>
      </c>
      <c r="F456" s="35" t="s">
        <v>988</v>
      </c>
      <c r="G456" s="16" t="s">
        <v>165</v>
      </c>
      <c r="H456" s="16" t="s">
        <v>0</v>
      </c>
      <c r="I456" s="72">
        <v>10</v>
      </c>
      <c r="J456" s="72">
        <v>10</v>
      </c>
      <c r="K456" s="72"/>
      <c r="L456" s="18">
        <v>20</v>
      </c>
      <c r="M456" s="18">
        <v>10</v>
      </c>
      <c r="N456" s="17" t="s">
        <v>958</v>
      </c>
      <c r="O456" s="16" t="s">
        <v>959</v>
      </c>
      <c r="P456" s="16" t="s">
        <v>963</v>
      </c>
      <c r="Q456" s="29"/>
    </row>
    <row r="457" spans="2:17" ht="21.75" customHeight="1">
      <c r="B457" s="80">
        <v>2016</v>
      </c>
      <c r="C457" s="16">
        <v>1</v>
      </c>
      <c r="D457" s="16">
        <v>3</v>
      </c>
      <c r="E457" s="16" t="s">
        <v>54</v>
      </c>
      <c r="F457" s="35" t="s">
        <v>989</v>
      </c>
      <c r="G457" s="16" t="s">
        <v>165</v>
      </c>
      <c r="H457" s="16" t="s">
        <v>0</v>
      </c>
      <c r="I457" s="72">
        <v>20</v>
      </c>
      <c r="J457" s="72">
        <v>20</v>
      </c>
      <c r="K457" s="72"/>
      <c r="L457" s="18">
        <v>40</v>
      </c>
      <c r="M457" s="18">
        <v>20</v>
      </c>
      <c r="N457" s="17" t="s">
        <v>958</v>
      </c>
      <c r="O457" s="16" t="s">
        <v>959</v>
      </c>
      <c r="P457" s="16" t="s">
        <v>960</v>
      </c>
      <c r="Q457" s="29" t="s">
        <v>1613</v>
      </c>
    </row>
    <row r="458" spans="2:17" ht="21.75" customHeight="1">
      <c r="B458" s="80">
        <v>2016</v>
      </c>
      <c r="C458" s="16">
        <v>1</v>
      </c>
      <c r="D458" s="16" t="s">
        <v>326</v>
      </c>
      <c r="E458" s="16" t="s">
        <v>3</v>
      </c>
      <c r="F458" s="35" t="s">
        <v>990</v>
      </c>
      <c r="G458" s="36" t="s">
        <v>226</v>
      </c>
      <c r="H458" s="16" t="s">
        <v>57</v>
      </c>
      <c r="I458" s="18">
        <v>12</v>
      </c>
      <c r="J458" s="18">
        <v>13</v>
      </c>
      <c r="K458" s="18"/>
      <c r="L458" s="18">
        <f>SUM(I458:K458)</f>
        <v>25</v>
      </c>
      <c r="M458" s="18">
        <v>12</v>
      </c>
      <c r="N458" s="17" t="s">
        <v>991</v>
      </c>
      <c r="O458" s="16" t="s">
        <v>992</v>
      </c>
      <c r="P458" s="16" t="s">
        <v>993</v>
      </c>
      <c r="Q458" s="29"/>
    </row>
    <row r="459" spans="2:17" ht="21.75" customHeight="1">
      <c r="B459" s="80">
        <v>2016</v>
      </c>
      <c r="C459" s="16">
        <v>1</v>
      </c>
      <c r="D459" s="16" t="s">
        <v>326</v>
      </c>
      <c r="E459" s="16" t="s">
        <v>54</v>
      </c>
      <c r="F459" s="35" t="s">
        <v>994</v>
      </c>
      <c r="G459" s="16" t="s">
        <v>226</v>
      </c>
      <c r="H459" s="16" t="s">
        <v>57</v>
      </c>
      <c r="I459" s="18">
        <v>12</v>
      </c>
      <c r="J459" s="18">
        <v>13</v>
      </c>
      <c r="K459" s="18"/>
      <c r="L459" s="18">
        <f t="shared" ref="L459:L487" si="26">SUM(I459:K459)</f>
        <v>25</v>
      </c>
      <c r="M459" s="18">
        <v>12</v>
      </c>
      <c r="N459" s="17" t="s">
        <v>991</v>
      </c>
      <c r="O459" s="16" t="s">
        <v>992</v>
      </c>
      <c r="P459" s="16" t="s">
        <v>993</v>
      </c>
      <c r="Q459" s="29"/>
    </row>
    <row r="460" spans="2:17" ht="21.75" customHeight="1">
      <c r="B460" s="80">
        <v>2016</v>
      </c>
      <c r="C460" s="16">
        <v>1</v>
      </c>
      <c r="D460" s="16" t="s">
        <v>326</v>
      </c>
      <c r="E460" s="16" t="s">
        <v>54</v>
      </c>
      <c r="F460" s="35" t="s">
        <v>995</v>
      </c>
      <c r="G460" s="16" t="s">
        <v>226</v>
      </c>
      <c r="H460" s="16" t="s">
        <v>57</v>
      </c>
      <c r="I460" s="18">
        <v>12</v>
      </c>
      <c r="J460" s="18">
        <v>13</v>
      </c>
      <c r="K460" s="18"/>
      <c r="L460" s="18">
        <f t="shared" si="26"/>
        <v>25</v>
      </c>
      <c r="M460" s="18">
        <v>12</v>
      </c>
      <c r="N460" s="17" t="s">
        <v>991</v>
      </c>
      <c r="O460" s="16" t="s">
        <v>992</v>
      </c>
      <c r="P460" s="16" t="s">
        <v>993</v>
      </c>
      <c r="Q460" s="29"/>
    </row>
    <row r="461" spans="2:17" ht="21.75" customHeight="1">
      <c r="B461" s="80">
        <v>2016</v>
      </c>
      <c r="C461" s="16">
        <v>1</v>
      </c>
      <c r="D461" s="16" t="s">
        <v>333</v>
      </c>
      <c r="E461" s="16" t="s">
        <v>54</v>
      </c>
      <c r="F461" s="35" t="s">
        <v>996</v>
      </c>
      <c r="G461" s="16" t="s">
        <v>226</v>
      </c>
      <c r="H461" s="16" t="s">
        <v>57</v>
      </c>
      <c r="I461" s="18">
        <v>10</v>
      </c>
      <c r="J461" s="18">
        <v>10</v>
      </c>
      <c r="K461" s="18"/>
      <c r="L461" s="18">
        <f t="shared" si="26"/>
        <v>20</v>
      </c>
      <c r="M461" s="18">
        <v>10</v>
      </c>
      <c r="N461" s="17" t="s">
        <v>991</v>
      </c>
      <c r="O461" s="16" t="s">
        <v>992</v>
      </c>
      <c r="P461" s="16" t="s">
        <v>997</v>
      </c>
      <c r="Q461" s="29"/>
    </row>
    <row r="462" spans="2:17" ht="21.75" customHeight="1">
      <c r="B462" s="80">
        <v>2016</v>
      </c>
      <c r="C462" s="16">
        <v>1</v>
      </c>
      <c r="D462" s="16" t="s">
        <v>333</v>
      </c>
      <c r="E462" s="16" t="s">
        <v>54</v>
      </c>
      <c r="F462" s="35" t="s">
        <v>998</v>
      </c>
      <c r="G462" s="16" t="s">
        <v>226</v>
      </c>
      <c r="H462" s="16" t="s">
        <v>57</v>
      </c>
      <c r="I462" s="18">
        <v>10</v>
      </c>
      <c r="J462" s="18">
        <v>10</v>
      </c>
      <c r="K462" s="18"/>
      <c r="L462" s="18">
        <f t="shared" si="26"/>
        <v>20</v>
      </c>
      <c r="M462" s="18">
        <v>10</v>
      </c>
      <c r="N462" s="17" t="s">
        <v>991</v>
      </c>
      <c r="O462" s="16" t="s">
        <v>992</v>
      </c>
      <c r="P462" s="16" t="s">
        <v>997</v>
      </c>
      <c r="Q462" s="29"/>
    </row>
    <row r="463" spans="2:17" ht="21.75" customHeight="1">
      <c r="B463" s="80">
        <v>2016</v>
      </c>
      <c r="C463" s="16">
        <v>1</v>
      </c>
      <c r="D463" s="16" t="s">
        <v>333</v>
      </c>
      <c r="E463" s="16" t="s">
        <v>54</v>
      </c>
      <c r="F463" s="35" t="s">
        <v>999</v>
      </c>
      <c r="G463" s="16" t="s">
        <v>226</v>
      </c>
      <c r="H463" s="16" t="s">
        <v>57</v>
      </c>
      <c r="I463" s="18">
        <v>10</v>
      </c>
      <c r="J463" s="18">
        <v>10</v>
      </c>
      <c r="K463" s="18"/>
      <c r="L463" s="18">
        <f t="shared" si="26"/>
        <v>20</v>
      </c>
      <c r="M463" s="18">
        <v>10</v>
      </c>
      <c r="N463" s="17" t="s">
        <v>991</v>
      </c>
      <c r="O463" s="16" t="s">
        <v>992</v>
      </c>
      <c r="P463" s="16" t="s">
        <v>997</v>
      </c>
      <c r="Q463" s="29"/>
    </row>
    <row r="464" spans="2:17" ht="21.75" customHeight="1">
      <c r="B464" s="80">
        <v>2016</v>
      </c>
      <c r="C464" s="16">
        <v>1</v>
      </c>
      <c r="D464" s="16" t="s">
        <v>333</v>
      </c>
      <c r="E464" s="16" t="s">
        <v>54</v>
      </c>
      <c r="F464" s="35" t="s">
        <v>1000</v>
      </c>
      <c r="G464" s="16" t="s">
        <v>226</v>
      </c>
      <c r="H464" s="16" t="s">
        <v>57</v>
      </c>
      <c r="I464" s="18">
        <v>10</v>
      </c>
      <c r="J464" s="18">
        <v>10</v>
      </c>
      <c r="K464" s="18"/>
      <c r="L464" s="18">
        <f t="shared" si="26"/>
        <v>20</v>
      </c>
      <c r="M464" s="18">
        <v>10</v>
      </c>
      <c r="N464" s="17" t="s">
        <v>991</v>
      </c>
      <c r="O464" s="16" t="s">
        <v>992</v>
      </c>
      <c r="P464" s="16" t="s">
        <v>997</v>
      </c>
      <c r="Q464" s="29"/>
    </row>
    <row r="465" spans="2:17" ht="21.75" customHeight="1">
      <c r="B465" s="80">
        <v>2016</v>
      </c>
      <c r="C465" s="16">
        <v>1</v>
      </c>
      <c r="D465" s="16" t="s">
        <v>333</v>
      </c>
      <c r="E465" s="16" t="s">
        <v>54</v>
      </c>
      <c r="F465" s="35" t="s">
        <v>1001</v>
      </c>
      <c r="G465" s="16" t="s">
        <v>226</v>
      </c>
      <c r="H465" s="16" t="s">
        <v>57</v>
      </c>
      <c r="I465" s="18">
        <v>12</v>
      </c>
      <c r="J465" s="18">
        <v>13</v>
      </c>
      <c r="K465" s="18"/>
      <c r="L465" s="18">
        <f t="shared" si="26"/>
        <v>25</v>
      </c>
      <c r="M465" s="18">
        <v>12</v>
      </c>
      <c r="N465" s="17" t="s">
        <v>991</v>
      </c>
      <c r="O465" s="16" t="s">
        <v>992</v>
      </c>
      <c r="P465" s="16" t="s">
        <v>997</v>
      </c>
      <c r="Q465" s="29"/>
    </row>
    <row r="466" spans="2:17" ht="21.75" customHeight="1">
      <c r="B466" s="80">
        <v>2016</v>
      </c>
      <c r="C466" s="16">
        <v>1</v>
      </c>
      <c r="D466" s="16" t="s">
        <v>333</v>
      </c>
      <c r="E466" s="16" t="s">
        <v>54</v>
      </c>
      <c r="F466" s="35" t="s">
        <v>1002</v>
      </c>
      <c r="G466" s="16" t="s">
        <v>226</v>
      </c>
      <c r="H466" s="16" t="s">
        <v>57</v>
      </c>
      <c r="I466" s="37">
        <v>10</v>
      </c>
      <c r="J466" s="37">
        <v>10</v>
      </c>
      <c r="K466" s="37"/>
      <c r="L466" s="18">
        <f t="shared" si="26"/>
        <v>20</v>
      </c>
      <c r="M466" s="37">
        <v>10</v>
      </c>
      <c r="N466" s="17" t="s">
        <v>991</v>
      </c>
      <c r="O466" s="16" t="s">
        <v>992</v>
      </c>
      <c r="P466" s="16" t="s">
        <v>997</v>
      </c>
      <c r="Q466" s="29"/>
    </row>
    <row r="467" spans="2:17" ht="21.75" customHeight="1">
      <c r="B467" s="80">
        <v>2016</v>
      </c>
      <c r="C467" s="16">
        <v>1</v>
      </c>
      <c r="D467" s="16" t="s">
        <v>333</v>
      </c>
      <c r="E467" s="16" t="s">
        <v>54</v>
      </c>
      <c r="F467" s="35" t="s">
        <v>1003</v>
      </c>
      <c r="G467" s="16" t="s">
        <v>226</v>
      </c>
      <c r="H467" s="16" t="s">
        <v>57</v>
      </c>
      <c r="I467" s="37">
        <v>12</v>
      </c>
      <c r="J467" s="37">
        <v>13</v>
      </c>
      <c r="K467" s="37"/>
      <c r="L467" s="18">
        <f t="shared" si="26"/>
        <v>25</v>
      </c>
      <c r="M467" s="37">
        <v>12</v>
      </c>
      <c r="N467" s="17" t="s">
        <v>991</v>
      </c>
      <c r="O467" s="16" t="s">
        <v>992</v>
      </c>
      <c r="P467" s="16" t="s">
        <v>997</v>
      </c>
      <c r="Q467" s="29"/>
    </row>
    <row r="468" spans="2:17" ht="21.75" customHeight="1">
      <c r="B468" s="80">
        <v>2016</v>
      </c>
      <c r="C468" s="16">
        <v>1</v>
      </c>
      <c r="D468" s="16" t="s">
        <v>333</v>
      </c>
      <c r="E468" s="16" t="s">
        <v>54</v>
      </c>
      <c r="F468" s="35" t="s">
        <v>1004</v>
      </c>
      <c r="G468" s="16" t="s">
        <v>226</v>
      </c>
      <c r="H468" s="16" t="s">
        <v>57</v>
      </c>
      <c r="I468" s="37">
        <v>12</v>
      </c>
      <c r="J468" s="37">
        <v>13</v>
      </c>
      <c r="K468" s="37"/>
      <c r="L468" s="18">
        <f t="shared" si="26"/>
        <v>25</v>
      </c>
      <c r="M468" s="37">
        <v>12</v>
      </c>
      <c r="N468" s="17" t="s">
        <v>991</v>
      </c>
      <c r="O468" s="16" t="s">
        <v>992</v>
      </c>
      <c r="P468" s="16" t="s">
        <v>997</v>
      </c>
      <c r="Q468" s="29"/>
    </row>
    <row r="469" spans="2:17" ht="21.75" customHeight="1">
      <c r="B469" s="80">
        <v>2016</v>
      </c>
      <c r="C469" s="16">
        <v>1</v>
      </c>
      <c r="D469" s="16" t="s">
        <v>333</v>
      </c>
      <c r="E469" s="16" t="s">
        <v>54</v>
      </c>
      <c r="F469" s="35" t="s">
        <v>1005</v>
      </c>
      <c r="G469" s="16" t="s">
        <v>226</v>
      </c>
      <c r="H469" s="16" t="s">
        <v>57</v>
      </c>
      <c r="I469" s="37">
        <v>12</v>
      </c>
      <c r="J469" s="37">
        <v>13</v>
      </c>
      <c r="K469" s="37"/>
      <c r="L469" s="18">
        <f t="shared" si="26"/>
        <v>25</v>
      </c>
      <c r="M469" s="37">
        <v>12</v>
      </c>
      <c r="N469" s="17" t="s">
        <v>991</v>
      </c>
      <c r="O469" s="16" t="s">
        <v>992</v>
      </c>
      <c r="P469" s="16" t="s">
        <v>997</v>
      </c>
      <c r="Q469" s="29"/>
    </row>
    <row r="470" spans="2:17" ht="21.75" customHeight="1">
      <c r="B470" s="80">
        <v>2016</v>
      </c>
      <c r="C470" s="16">
        <v>1</v>
      </c>
      <c r="D470" s="16" t="s">
        <v>333</v>
      </c>
      <c r="E470" s="16" t="s">
        <v>54</v>
      </c>
      <c r="F470" s="35" t="s">
        <v>1006</v>
      </c>
      <c r="G470" s="16" t="s">
        <v>226</v>
      </c>
      <c r="H470" s="16" t="s">
        <v>57</v>
      </c>
      <c r="I470" s="37">
        <v>12</v>
      </c>
      <c r="J470" s="37">
        <v>13</v>
      </c>
      <c r="K470" s="37"/>
      <c r="L470" s="18">
        <f t="shared" si="26"/>
        <v>25</v>
      </c>
      <c r="M470" s="37">
        <v>12</v>
      </c>
      <c r="N470" s="17" t="s">
        <v>991</v>
      </c>
      <c r="O470" s="16" t="s">
        <v>992</v>
      </c>
      <c r="P470" s="16" t="s">
        <v>997</v>
      </c>
      <c r="Q470" s="29"/>
    </row>
    <row r="471" spans="2:17" ht="21.75" customHeight="1">
      <c r="B471" s="80">
        <v>2016</v>
      </c>
      <c r="C471" s="16">
        <v>1</v>
      </c>
      <c r="D471" s="16" t="s">
        <v>333</v>
      </c>
      <c r="E471" s="16" t="s">
        <v>54</v>
      </c>
      <c r="F471" s="78" t="s">
        <v>1007</v>
      </c>
      <c r="G471" s="16" t="s">
        <v>226</v>
      </c>
      <c r="H471" s="16" t="s">
        <v>57</v>
      </c>
      <c r="I471" s="38">
        <v>12</v>
      </c>
      <c r="J471" s="38">
        <v>13</v>
      </c>
      <c r="K471" s="38"/>
      <c r="L471" s="18">
        <f t="shared" si="26"/>
        <v>25</v>
      </c>
      <c r="M471" s="38">
        <v>12</v>
      </c>
      <c r="N471" s="17" t="s">
        <v>991</v>
      </c>
      <c r="O471" s="16" t="s">
        <v>992</v>
      </c>
      <c r="P471" s="16" t="s">
        <v>997</v>
      </c>
      <c r="Q471" s="29"/>
    </row>
    <row r="472" spans="2:17" ht="21.75" customHeight="1">
      <c r="B472" s="80">
        <v>2016</v>
      </c>
      <c r="C472" s="16">
        <v>1</v>
      </c>
      <c r="D472" s="16" t="s">
        <v>333</v>
      </c>
      <c r="E472" s="16" t="s">
        <v>54</v>
      </c>
      <c r="F472" s="78" t="s">
        <v>1008</v>
      </c>
      <c r="G472" s="16" t="s">
        <v>226</v>
      </c>
      <c r="H472" s="16" t="s">
        <v>57</v>
      </c>
      <c r="I472" s="38">
        <v>10</v>
      </c>
      <c r="J472" s="38">
        <v>10</v>
      </c>
      <c r="K472" s="38"/>
      <c r="L472" s="18">
        <f t="shared" si="26"/>
        <v>20</v>
      </c>
      <c r="M472" s="38">
        <v>10</v>
      </c>
      <c r="N472" s="17" t="s">
        <v>991</v>
      </c>
      <c r="O472" s="16" t="s">
        <v>992</v>
      </c>
      <c r="P472" s="16" t="s">
        <v>997</v>
      </c>
      <c r="Q472" s="29"/>
    </row>
    <row r="473" spans="2:17" ht="21.75" customHeight="1">
      <c r="B473" s="80">
        <v>2016</v>
      </c>
      <c r="C473" s="16">
        <v>1</v>
      </c>
      <c r="D473" s="16" t="s">
        <v>333</v>
      </c>
      <c r="E473" s="16" t="s">
        <v>54</v>
      </c>
      <c r="F473" s="78" t="s">
        <v>1009</v>
      </c>
      <c r="G473" s="16" t="s">
        <v>226</v>
      </c>
      <c r="H473" s="16" t="s">
        <v>57</v>
      </c>
      <c r="I473" s="38">
        <v>12</v>
      </c>
      <c r="J473" s="38">
        <v>13</v>
      </c>
      <c r="K473" s="38"/>
      <c r="L473" s="18">
        <f t="shared" si="26"/>
        <v>25</v>
      </c>
      <c r="M473" s="38">
        <v>12</v>
      </c>
      <c r="N473" s="17" t="s">
        <v>991</v>
      </c>
      <c r="O473" s="16" t="s">
        <v>992</v>
      </c>
      <c r="P473" s="16" t="s">
        <v>997</v>
      </c>
      <c r="Q473" s="29"/>
    </row>
    <row r="474" spans="2:17" ht="21.75" customHeight="1">
      <c r="B474" s="80">
        <v>2016</v>
      </c>
      <c r="C474" s="16">
        <v>1</v>
      </c>
      <c r="D474" s="16" t="s">
        <v>333</v>
      </c>
      <c r="E474" s="16" t="s">
        <v>54</v>
      </c>
      <c r="F474" s="78" t="s">
        <v>1010</v>
      </c>
      <c r="G474" s="16" t="s">
        <v>226</v>
      </c>
      <c r="H474" s="16" t="s">
        <v>57</v>
      </c>
      <c r="I474" s="38">
        <v>12</v>
      </c>
      <c r="J474" s="38">
        <v>13</v>
      </c>
      <c r="K474" s="38"/>
      <c r="L474" s="18">
        <f t="shared" si="26"/>
        <v>25</v>
      </c>
      <c r="M474" s="38">
        <v>12</v>
      </c>
      <c r="N474" s="17" t="s">
        <v>991</v>
      </c>
      <c r="O474" s="16" t="s">
        <v>992</v>
      </c>
      <c r="P474" s="16" t="s">
        <v>997</v>
      </c>
      <c r="Q474" s="29"/>
    </row>
    <row r="475" spans="2:17" ht="21.75" customHeight="1">
      <c r="B475" s="80">
        <v>2016</v>
      </c>
      <c r="C475" s="16">
        <v>1</v>
      </c>
      <c r="D475" s="16" t="s">
        <v>333</v>
      </c>
      <c r="E475" s="16" t="s">
        <v>54</v>
      </c>
      <c r="F475" s="78" t="s">
        <v>1011</v>
      </c>
      <c r="G475" s="16" t="s">
        <v>226</v>
      </c>
      <c r="H475" s="16" t="s">
        <v>57</v>
      </c>
      <c r="I475" s="38">
        <v>5</v>
      </c>
      <c r="J475" s="38"/>
      <c r="K475" s="38"/>
      <c r="L475" s="18">
        <f t="shared" si="26"/>
        <v>5</v>
      </c>
      <c r="M475" s="38">
        <v>5</v>
      </c>
      <c r="N475" s="17" t="s">
        <v>991</v>
      </c>
      <c r="O475" s="16" t="s">
        <v>992</v>
      </c>
      <c r="P475" s="16" t="s">
        <v>997</v>
      </c>
      <c r="Q475" s="29"/>
    </row>
    <row r="476" spans="2:17" ht="21.75" customHeight="1">
      <c r="B476" s="80">
        <v>2016</v>
      </c>
      <c r="C476" s="16">
        <v>1</v>
      </c>
      <c r="D476" s="16" t="s">
        <v>333</v>
      </c>
      <c r="E476" s="16" t="s">
        <v>54</v>
      </c>
      <c r="F476" s="78" t="s">
        <v>1012</v>
      </c>
      <c r="G476" s="16" t="s">
        <v>226</v>
      </c>
      <c r="H476" s="16" t="s">
        <v>57</v>
      </c>
      <c r="I476" s="38">
        <v>12</v>
      </c>
      <c r="J476" s="38">
        <v>13</v>
      </c>
      <c r="K476" s="38"/>
      <c r="L476" s="18">
        <f t="shared" si="26"/>
        <v>25</v>
      </c>
      <c r="M476" s="38">
        <v>12</v>
      </c>
      <c r="N476" s="17" t="s">
        <v>991</v>
      </c>
      <c r="O476" s="16" t="s">
        <v>992</v>
      </c>
      <c r="P476" s="16" t="s">
        <v>997</v>
      </c>
      <c r="Q476" s="29"/>
    </row>
    <row r="477" spans="2:17" ht="21.75" customHeight="1">
      <c r="B477" s="80">
        <v>2016</v>
      </c>
      <c r="C477" s="16">
        <v>1</v>
      </c>
      <c r="D477" s="16" t="s">
        <v>333</v>
      </c>
      <c r="E477" s="16" t="s">
        <v>54</v>
      </c>
      <c r="F477" s="78" t="s">
        <v>1013</v>
      </c>
      <c r="G477" s="16" t="s">
        <v>226</v>
      </c>
      <c r="H477" s="16" t="s">
        <v>57</v>
      </c>
      <c r="I477" s="38">
        <v>10</v>
      </c>
      <c r="J477" s="38">
        <v>10</v>
      </c>
      <c r="K477" s="38"/>
      <c r="L477" s="18">
        <f t="shared" si="26"/>
        <v>20</v>
      </c>
      <c r="M477" s="38">
        <v>10</v>
      </c>
      <c r="N477" s="17" t="s">
        <v>991</v>
      </c>
      <c r="O477" s="16" t="s">
        <v>992</v>
      </c>
      <c r="P477" s="16" t="s">
        <v>997</v>
      </c>
      <c r="Q477" s="29"/>
    </row>
    <row r="478" spans="2:17" ht="21.75" customHeight="1">
      <c r="B478" s="80">
        <v>2016</v>
      </c>
      <c r="C478" s="16">
        <v>1</v>
      </c>
      <c r="D478" s="16" t="s">
        <v>333</v>
      </c>
      <c r="E478" s="16" t="s">
        <v>54</v>
      </c>
      <c r="F478" s="78" t="s">
        <v>1014</v>
      </c>
      <c r="G478" s="16" t="s">
        <v>226</v>
      </c>
      <c r="H478" s="16" t="s">
        <v>57</v>
      </c>
      <c r="I478" s="38">
        <v>5</v>
      </c>
      <c r="J478" s="38"/>
      <c r="K478" s="38"/>
      <c r="L478" s="18">
        <f t="shared" si="26"/>
        <v>5</v>
      </c>
      <c r="M478" s="38">
        <v>5</v>
      </c>
      <c r="N478" s="17" t="s">
        <v>991</v>
      </c>
      <c r="O478" s="16" t="s">
        <v>992</v>
      </c>
      <c r="P478" s="16" t="s">
        <v>997</v>
      </c>
      <c r="Q478" s="29"/>
    </row>
    <row r="479" spans="2:17" ht="21.75" customHeight="1">
      <c r="B479" s="80">
        <v>2016</v>
      </c>
      <c r="C479" s="16">
        <v>1</v>
      </c>
      <c r="D479" s="16" t="s">
        <v>333</v>
      </c>
      <c r="E479" s="16" t="s">
        <v>54</v>
      </c>
      <c r="F479" s="78" t="s">
        <v>1015</v>
      </c>
      <c r="G479" s="16" t="s">
        <v>226</v>
      </c>
      <c r="H479" s="16" t="s">
        <v>57</v>
      </c>
      <c r="I479" s="38">
        <v>18</v>
      </c>
      <c r="J479" s="38">
        <v>19</v>
      </c>
      <c r="K479" s="38"/>
      <c r="L479" s="18">
        <f t="shared" si="26"/>
        <v>37</v>
      </c>
      <c r="M479" s="38">
        <v>18</v>
      </c>
      <c r="N479" s="17" t="s">
        <v>991</v>
      </c>
      <c r="O479" s="16" t="s">
        <v>992</v>
      </c>
      <c r="P479" s="16" t="s">
        <v>997</v>
      </c>
      <c r="Q479" s="29"/>
    </row>
    <row r="480" spans="2:17" ht="21.75" customHeight="1">
      <c r="B480" s="80">
        <v>2016</v>
      </c>
      <c r="C480" s="16">
        <v>1</v>
      </c>
      <c r="D480" s="16" t="s">
        <v>333</v>
      </c>
      <c r="E480" s="16" t="s">
        <v>54</v>
      </c>
      <c r="F480" s="78" t="s">
        <v>1016</v>
      </c>
      <c r="G480" s="16" t="s">
        <v>226</v>
      </c>
      <c r="H480" s="16" t="s">
        <v>57</v>
      </c>
      <c r="I480" s="38">
        <v>10</v>
      </c>
      <c r="J480" s="38"/>
      <c r="K480" s="38"/>
      <c r="L480" s="18">
        <f t="shared" si="26"/>
        <v>10</v>
      </c>
      <c r="M480" s="38">
        <v>10</v>
      </c>
      <c r="N480" s="17" t="s">
        <v>991</v>
      </c>
      <c r="O480" s="16" t="s">
        <v>992</v>
      </c>
      <c r="P480" s="16" t="s">
        <v>997</v>
      </c>
      <c r="Q480" s="29"/>
    </row>
    <row r="481" spans="2:17" ht="21.75" customHeight="1">
      <c r="B481" s="80">
        <v>2016</v>
      </c>
      <c r="C481" s="16">
        <v>1</v>
      </c>
      <c r="D481" s="16" t="s">
        <v>333</v>
      </c>
      <c r="E481" s="16" t="s">
        <v>54</v>
      </c>
      <c r="F481" s="78" t="s">
        <v>1017</v>
      </c>
      <c r="G481" s="16" t="s">
        <v>226</v>
      </c>
      <c r="H481" s="16" t="s">
        <v>57</v>
      </c>
      <c r="I481" s="38">
        <v>20</v>
      </c>
      <c r="J481" s="38">
        <v>5</v>
      </c>
      <c r="K481" s="38"/>
      <c r="L481" s="18">
        <f t="shared" si="26"/>
        <v>25</v>
      </c>
      <c r="M481" s="38">
        <v>20</v>
      </c>
      <c r="N481" s="17" t="s">
        <v>991</v>
      </c>
      <c r="O481" s="16" t="s">
        <v>992</v>
      </c>
      <c r="P481" s="16" t="s">
        <v>997</v>
      </c>
      <c r="Q481" s="29"/>
    </row>
    <row r="482" spans="2:17" ht="21.75" customHeight="1">
      <c r="B482" s="80">
        <v>2016</v>
      </c>
      <c r="C482" s="16">
        <v>1</v>
      </c>
      <c r="D482" s="16" t="s">
        <v>333</v>
      </c>
      <c r="E482" s="16" t="s">
        <v>54</v>
      </c>
      <c r="F482" s="78" t="s">
        <v>1018</v>
      </c>
      <c r="G482" s="16" t="s">
        <v>226</v>
      </c>
      <c r="H482" s="16" t="s">
        <v>57</v>
      </c>
      <c r="I482" s="38">
        <v>10</v>
      </c>
      <c r="J482" s="38"/>
      <c r="K482" s="38"/>
      <c r="L482" s="18">
        <f t="shared" si="26"/>
        <v>10</v>
      </c>
      <c r="M482" s="38">
        <v>10</v>
      </c>
      <c r="N482" s="17" t="s">
        <v>991</v>
      </c>
      <c r="O482" s="16" t="s">
        <v>992</v>
      </c>
      <c r="P482" s="16" t="s">
        <v>997</v>
      </c>
      <c r="Q482" s="29"/>
    </row>
    <row r="483" spans="2:17" ht="21.75" customHeight="1">
      <c r="B483" s="80">
        <v>2016</v>
      </c>
      <c r="C483" s="16">
        <v>1</v>
      </c>
      <c r="D483" s="16" t="s">
        <v>333</v>
      </c>
      <c r="E483" s="16" t="s">
        <v>54</v>
      </c>
      <c r="F483" s="78" t="s">
        <v>1019</v>
      </c>
      <c r="G483" s="16" t="s">
        <v>226</v>
      </c>
      <c r="H483" s="16" t="s">
        <v>57</v>
      </c>
      <c r="I483" s="38">
        <v>10</v>
      </c>
      <c r="J483" s="38"/>
      <c r="K483" s="38"/>
      <c r="L483" s="18">
        <f t="shared" si="26"/>
        <v>10</v>
      </c>
      <c r="M483" s="38">
        <v>10</v>
      </c>
      <c r="N483" s="17" t="s">
        <v>991</v>
      </c>
      <c r="O483" s="16" t="s">
        <v>992</v>
      </c>
      <c r="P483" s="16" t="s">
        <v>997</v>
      </c>
      <c r="Q483" s="29"/>
    </row>
    <row r="484" spans="2:17" ht="21.75" customHeight="1">
      <c r="B484" s="80">
        <v>2016</v>
      </c>
      <c r="C484" s="16">
        <v>1</v>
      </c>
      <c r="D484" s="16" t="s">
        <v>333</v>
      </c>
      <c r="E484" s="16" t="s">
        <v>54</v>
      </c>
      <c r="F484" s="78" t="s">
        <v>1020</v>
      </c>
      <c r="G484" s="16" t="s">
        <v>226</v>
      </c>
      <c r="H484" s="16" t="s">
        <v>57</v>
      </c>
      <c r="I484" s="38">
        <v>10</v>
      </c>
      <c r="J484" s="38"/>
      <c r="K484" s="38"/>
      <c r="L484" s="18">
        <f t="shared" si="26"/>
        <v>10</v>
      </c>
      <c r="M484" s="38">
        <v>10</v>
      </c>
      <c r="N484" s="17" t="s">
        <v>991</v>
      </c>
      <c r="O484" s="16" t="s">
        <v>992</v>
      </c>
      <c r="P484" s="16" t="s">
        <v>997</v>
      </c>
      <c r="Q484" s="29"/>
    </row>
    <row r="485" spans="2:17" ht="21.75" customHeight="1">
      <c r="B485" s="80">
        <v>2016</v>
      </c>
      <c r="C485" s="16">
        <v>1</v>
      </c>
      <c r="D485" s="16" t="s">
        <v>333</v>
      </c>
      <c r="E485" s="16" t="s">
        <v>54</v>
      </c>
      <c r="F485" s="78" t="s">
        <v>1021</v>
      </c>
      <c r="G485" s="16" t="s">
        <v>226</v>
      </c>
      <c r="H485" s="16" t="s">
        <v>57</v>
      </c>
      <c r="I485" s="38">
        <v>10</v>
      </c>
      <c r="J485" s="38"/>
      <c r="K485" s="38"/>
      <c r="L485" s="18">
        <f t="shared" si="26"/>
        <v>10</v>
      </c>
      <c r="M485" s="38">
        <v>10</v>
      </c>
      <c r="N485" s="17" t="s">
        <v>991</v>
      </c>
      <c r="O485" s="16" t="s">
        <v>992</v>
      </c>
      <c r="P485" s="16" t="s">
        <v>997</v>
      </c>
      <c r="Q485" s="29"/>
    </row>
    <row r="486" spans="2:17" ht="21.75" customHeight="1">
      <c r="B486" s="80">
        <v>2016</v>
      </c>
      <c r="C486" s="16">
        <v>1</v>
      </c>
      <c r="D486" s="16" t="s">
        <v>333</v>
      </c>
      <c r="E486" s="16" t="s">
        <v>54</v>
      </c>
      <c r="F486" s="78" t="s">
        <v>1022</v>
      </c>
      <c r="G486" s="16" t="s">
        <v>226</v>
      </c>
      <c r="H486" s="16" t="s">
        <v>57</v>
      </c>
      <c r="I486" s="38">
        <v>10</v>
      </c>
      <c r="J486" s="38"/>
      <c r="K486" s="38"/>
      <c r="L486" s="18">
        <f t="shared" si="26"/>
        <v>10</v>
      </c>
      <c r="M486" s="38">
        <v>10</v>
      </c>
      <c r="N486" s="17" t="s">
        <v>991</v>
      </c>
      <c r="O486" s="16" t="s">
        <v>992</v>
      </c>
      <c r="P486" s="16" t="s">
        <v>997</v>
      </c>
      <c r="Q486" s="29"/>
    </row>
    <row r="487" spans="2:17" ht="21.75" customHeight="1">
      <c r="B487" s="80">
        <v>2016</v>
      </c>
      <c r="C487" s="16">
        <v>1</v>
      </c>
      <c r="D487" s="16" t="s">
        <v>333</v>
      </c>
      <c r="E487" s="16" t="s">
        <v>54</v>
      </c>
      <c r="F487" s="78" t="s">
        <v>1023</v>
      </c>
      <c r="G487" s="16" t="s">
        <v>226</v>
      </c>
      <c r="H487" s="16" t="s">
        <v>57</v>
      </c>
      <c r="I487" s="38">
        <v>15</v>
      </c>
      <c r="J487" s="38"/>
      <c r="K487" s="38"/>
      <c r="L487" s="18">
        <f t="shared" si="26"/>
        <v>15</v>
      </c>
      <c r="M487" s="38">
        <v>15</v>
      </c>
      <c r="N487" s="17" t="s">
        <v>991</v>
      </c>
      <c r="O487" s="16" t="s">
        <v>992</v>
      </c>
      <c r="P487" s="16" t="s">
        <v>997</v>
      </c>
      <c r="Q487" s="29"/>
    </row>
    <row r="488" spans="2:17" ht="21.75" customHeight="1">
      <c r="B488" s="80">
        <v>2016</v>
      </c>
      <c r="C488" s="16">
        <v>1</v>
      </c>
      <c r="D488" s="16">
        <v>3</v>
      </c>
      <c r="E488" s="16" t="s">
        <v>3</v>
      </c>
      <c r="F488" s="108" t="s">
        <v>1024</v>
      </c>
      <c r="G488" s="36" t="s">
        <v>96</v>
      </c>
      <c r="H488" s="16" t="s">
        <v>57</v>
      </c>
      <c r="I488" s="95">
        <f>L488*0.5</f>
        <v>15</v>
      </c>
      <c r="J488" s="95">
        <f>L488*0.5</f>
        <v>15</v>
      </c>
      <c r="K488" s="18"/>
      <c r="L488" s="18">
        <v>30</v>
      </c>
      <c r="M488" s="18">
        <v>30</v>
      </c>
      <c r="N488" s="16" t="s">
        <v>1025</v>
      </c>
      <c r="O488" s="16" t="s">
        <v>1026</v>
      </c>
      <c r="P488" s="16" t="s">
        <v>1538</v>
      </c>
      <c r="Q488" s="29"/>
    </row>
    <row r="489" spans="2:17" ht="21.75" customHeight="1">
      <c r="B489" s="80">
        <v>2016</v>
      </c>
      <c r="C489" s="16">
        <v>1</v>
      </c>
      <c r="D489" s="16">
        <v>3</v>
      </c>
      <c r="E489" s="16" t="s">
        <v>3</v>
      </c>
      <c r="F489" s="108" t="s">
        <v>1027</v>
      </c>
      <c r="G489" s="36" t="s">
        <v>96</v>
      </c>
      <c r="H489" s="16" t="s">
        <v>57</v>
      </c>
      <c r="I489" s="95">
        <v>11</v>
      </c>
      <c r="J489" s="95">
        <v>12</v>
      </c>
      <c r="K489" s="18"/>
      <c r="L489" s="18">
        <v>23</v>
      </c>
      <c r="M489" s="18">
        <v>23</v>
      </c>
      <c r="N489" s="16" t="s">
        <v>1025</v>
      </c>
      <c r="O489" s="16" t="s">
        <v>1026</v>
      </c>
      <c r="P489" s="16" t="s">
        <v>1538</v>
      </c>
      <c r="Q489" s="29"/>
    </row>
    <row r="490" spans="2:17" ht="21.75" customHeight="1">
      <c r="B490" s="80">
        <v>2016</v>
      </c>
      <c r="C490" s="16">
        <v>1</v>
      </c>
      <c r="D490" s="16">
        <v>3</v>
      </c>
      <c r="E490" s="16" t="s">
        <v>3</v>
      </c>
      <c r="F490" s="108" t="s">
        <v>1028</v>
      </c>
      <c r="G490" s="36" t="s">
        <v>96</v>
      </c>
      <c r="H490" s="16" t="s">
        <v>57</v>
      </c>
      <c r="I490" s="95">
        <v>11</v>
      </c>
      <c r="J490" s="95">
        <v>12</v>
      </c>
      <c r="K490" s="18"/>
      <c r="L490" s="18">
        <v>23</v>
      </c>
      <c r="M490" s="18">
        <v>23</v>
      </c>
      <c r="N490" s="16" t="s">
        <v>1025</v>
      </c>
      <c r="O490" s="16" t="s">
        <v>1026</v>
      </c>
      <c r="P490" s="16" t="s">
        <v>1538</v>
      </c>
      <c r="Q490" s="29"/>
    </row>
    <row r="491" spans="2:17" ht="21.75" customHeight="1">
      <c r="B491" s="80">
        <v>2016</v>
      </c>
      <c r="C491" s="16">
        <v>1</v>
      </c>
      <c r="D491" s="16">
        <v>3</v>
      </c>
      <c r="E491" s="16" t="s">
        <v>3</v>
      </c>
      <c r="F491" s="108" t="s">
        <v>1029</v>
      </c>
      <c r="G491" s="36" t="s">
        <v>96</v>
      </c>
      <c r="H491" s="16" t="s">
        <v>57</v>
      </c>
      <c r="I491" s="95">
        <v>11</v>
      </c>
      <c r="J491" s="95">
        <v>12</v>
      </c>
      <c r="K491" s="18"/>
      <c r="L491" s="18">
        <v>23</v>
      </c>
      <c r="M491" s="18">
        <v>23</v>
      </c>
      <c r="N491" s="16" t="s">
        <v>1025</v>
      </c>
      <c r="O491" s="16" t="s">
        <v>1026</v>
      </c>
      <c r="P491" s="16" t="s">
        <v>1538</v>
      </c>
      <c r="Q491" s="29"/>
    </row>
    <row r="492" spans="2:17" ht="21.75" customHeight="1">
      <c r="B492" s="80">
        <v>2016</v>
      </c>
      <c r="C492" s="16">
        <v>1</v>
      </c>
      <c r="D492" s="16">
        <v>3</v>
      </c>
      <c r="E492" s="16" t="s">
        <v>3</v>
      </c>
      <c r="F492" s="108" t="s">
        <v>1030</v>
      </c>
      <c r="G492" s="36" t="s">
        <v>96</v>
      </c>
      <c r="H492" s="16" t="s">
        <v>57</v>
      </c>
      <c r="I492" s="95">
        <v>11</v>
      </c>
      <c r="J492" s="95">
        <v>12</v>
      </c>
      <c r="K492" s="18"/>
      <c r="L492" s="18">
        <v>23</v>
      </c>
      <c r="M492" s="18">
        <v>23</v>
      </c>
      <c r="N492" s="16" t="s">
        <v>1025</v>
      </c>
      <c r="O492" s="16" t="s">
        <v>1026</v>
      </c>
      <c r="P492" s="16" t="s">
        <v>1538</v>
      </c>
      <c r="Q492" s="29"/>
    </row>
    <row r="493" spans="2:17" ht="21.75" customHeight="1">
      <c r="B493" s="80">
        <v>2016</v>
      </c>
      <c r="C493" s="16">
        <v>1</v>
      </c>
      <c r="D493" s="16">
        <v>3</v>
      </c>
      <c r="E493" s="16" t="s">
        <v>3</v>
      </c>
      <c r="F493" s="108" t="s">
        <v>1031</v>
      </c>
      <c r="G493" s="36" t="s">
        <v>96</v>
      </c>
      <c r="H493" s="16" t="s">
        <v>57</v>
      </c>
      <c r="I493" s="95">
        <f>L493*0.5</f>
        <v>12</v>
      </c>
      <c r="J493" s="95">
        <f>L493*0.5</f>
        <v>12</v>
      </c>
      <c r="K493" s="18"/>
      <c r="L493" s="18">
        <v>24</v>
      </c>
      <c r="M493" s="18">
        <v>24</v>
      </c>
      <c r="N493" s="16" t="s">
        <v>1025</v>
      </c>
      <c r="O493" s="16" t="s">
        <v>1026</v>
      </c>
      <c r="P493" s="16" t="s">
        <v>1538</v>
      </c>
      <c r="Q493" s="29"/>
    </row>
    <row r="494" spans="2:17" ht="21.75" customHeight="1">
      <c r="B494" s="80">
        <v>2016</v>
      </c>
      <c r="C494" s="16">
        <v>1</v>
      </c>
      <c r="D494" s="16">
        <v>3</v>
      </c>
      <c r="E494" s="16" t="s">
        <v>3</v>
      </c>
      <c r="F494" s="108" t="s">
        <v>1032</v>
      </c>
      <c r="G494" s="36" t="s">
        <v>96</v>
      </c>
      <c r="H494" s="16" t="s">
        <v>57</v>
      </c>
      <c r="I494" s="95">
        <f>L494*0.5</f>
        <v>12</v>
      </c>
      <c r="J494" s="95">
        <f>L494*0.5</f>
        <v>12</v>
      </c>
      <c r="K494" s="18"/>
      <c r="L494" s="18">
        <v>24</v>
      </c>
      <c r="M494" s="18">
        <v>24</v>
      </c>
      <c r="N494" s="16" t="s">
        <v>1025</v>
      </c>
      <c r="O494" s="16" t="s">
        <v>1026</v>
      </c>
      <c r="P494" s="16" t="s">
        <v>1538</v>
      </c>
      <c r="Q494" s="29"/>
    </row>
    <row r="495" spans="2:17" ht="21.75" customHeight="1">
      <c r="B495" s="80">
        <v>2016</v>
      </c>
      <c r="C495" s="16">
        <v>1</v>
      </c>
      <c r="D495" s="16">
        <v>3</v>
      </c>
      <c r="E495" s="16" t="s">
        <v>3</v>
      </c>
      <c r="F495" s="108" t="s">
        <v>1033</v>
      </c>
      <c r="G495" s="36" t="s">
        <v>96</v>
      </c>
      <c r="H495" s="16" t="s">
        <v>57</v>
      </c>
      <c r="I495" s="95">
        <v>11</v>
      </c>
      <c r="J495" s="95">
        <v>12</v>
      </c>
      <c r="K495" s="18"/>
      <c r="L495" s="18">
        <v>23</v>
      </c>
      <c r="M495" s="18">
        <v>23</v>
      </c>
      <c r="N495" s="16" t="s">
        <v>1025</v>
      </c>
      <c r="O495" s="16" t="s">
        <v>1026</v>
      </c>
      <c r="P495" s="16" t="s">
        <v>1538</v>
      </c>
      <c r="Q495" s="29"/>
    </row>
    <row r="496" spans="2:17" ht="21.75" customHeight="1">
      <c r="B496" s="80">
        <v>2016</v>
      </c>
      <c r="C496" s="16">
        <v>1</v>
      </c>
      <c r="D496" s="16">
        <v>3</v>
      </c>
      <c r="E496" s="16" t="s">
        <v>3</v>
      </c>
      <c r="F496" s="108" t="s">
        <v>1034</v>
      </c>
      <c r="G496" s="36" t="s">
        <v>96</v>
      </c>
      <c r="H496" s="16" t="s">
        <v>57</v>
      </c>
      <c r="I496" s="95">
        <v>11</v>
      </c>
      <c r="J496" s="95">
        <v>12</v>
      </c>
      <c r="K496" s="18"/>
      <c r="L496" s="18">
        <v>23</v>
      </c>
      <c r="M496" s="18">
        <v>23</v>
      </c>
      <c r="N496" s="16" t="s">
        <v>1025</v>
      </c>
      <c r="O496" s="16" t="s">
        <v>1026</v>
      </c>
      <c r="P496" s="16" t="s">
        <v>1538</v>
      </c>
      <c r="Q496" s="29"/>
    </row>
    <row r="497" spans="2:17" ht="21.75" customHeight="1">
      <c r="B497" s="80">
        <v>2016</v>
      </c>
      <c r="C497" s="16">
        <v>1</v>
      </c>
      <c r="D497" s="16">
        <v>3</v>
      </c>
      <c r="E497" s="16" t="s">
        <v>3</v>
      </c>
      <c r="F497" s="108" t="s">
        <v>1035</v>
      </c>
      <c r="G497" s="36" t="s">
        <v>96</v>
      </c>
      <c r="H497" s="16" t="s">
        <v>57</v>
      </c>
      <c r="I497" s="95">
        <v>11</v>
      </c>
      <c r="J497" s="95">
        <v>12</v>
      </c>
      <c r="K497" s="18"/>
      <c r="L497" s="18">
        <v>23</v>
      </c>
      <c r="M497" s="18">
        <v>23</v>
      </c>
      <c r="N497" s="16" t="s">
        <v>1025</v>
      </c>
      <c r="O497" s="16" t="s">
        <v>1026</v>
      </c>
      <c r="P497" s="16" t="s">
        <v>1538</v>
      </c>
      <c r="Q497" s="29"/>
    </row>
    <row r="498" spans="2:17" ht="21.75" customHeight="1">
      <c r="B498" s="80">
        <v>2016</v>
      </c>
      <c r="C498" s="16">
        <v>1</v>
      </c>
      <c r="D498" s="16">
        <v>3</v>
      </c>
      <c r="E498" s="16" t="s">
        <v>3</v>
      </c>
      <c r="F498" s="108" t="s">
        <v>1036</v>
      </c>
      <c r="G498" s="36" t="s">
        <v>96</v>
      </c>
      <c r="H498" s="16" t="s">
        <v>57</v>
      </c>
      <c r="I498" s="95">
        <v>11</v>
      </c>
      <c r="J498" s="95">
        <v>12</v>
      </c>
      <c r="K498" s="18"/>
      <c r="L498" s="18">
        <v>23</v>
      </c>
      <c r="M498" s="18">
        <v>23</v>
      </c>
      <c r="N498" s="16" t="s">
        <v>1025</v>
      </c>
      <c r="O498" s="16" t="s">
        <v>1026</v>
      </c>
      <c r="P498" s="16" t="s">
        <v>1538</v>
      </c>
      <c r="Q498" s="29"/>
    </row>
    <row r="499" spans="2:17" ht="21.75" customHeight="1">
      <c r="B499" s="80">
        <v>2016</v>
      </c>
      <c r="C499" s="16">
        <v>1</v>
      </c>
      <c r="D499" s="16">
        <v>3</v>
      </c>
      <c r="E499" s="16" t="s">
        <v>3</v>
      </c>
      <c r="F499" s="108" t="s">
        <v>1037</v>
      </c>
      <c r="G499" s="36" t="s">
        <v>96</v>
      </c>
      <c r="H499" s="16" t="s">
        <v>57</v>
      </c>
      <c r="I499" s="95">
        <v>11</v>
      </c>
      <c r="J499" s="95">
        <v>12</v>
      </c>
      <c r="K499" s="18"/>
      <c r="L499" s="18">
        <v>23</v>
      </c>
      <c r="M499" s="18">
        <v>23</v>
      </c>
      <c r="N499" s="16" t="s">
        <v>1025</v>
      </c>
      <c r="O499" s="16" t="s">
        <v>1026</v>
      </c>
      <c r="P499" s="16" t="s">
        <v>1538</v>
      </c>
      <c r="Q499" s="29"/>
    </row>
    <row r="500" spans="2:17" ht="21.75" customHeight="1">
      <c r="B500" s="80">
        <v>2016</v>
      </c>
      <c r="C500" s="16">
        <v>1</v>
      </c>
      <c r="D500" s="16">
        <v>3</v>
      </c>
      <c r="E500" s="16" t="s">
        <v>3</v>
      </c>
      <c r="F500" s="108" t="s">
        <v>1038</v>
      </c>
      <c r="G500" s="36" t="s">
        <v>96</v>
      </c>
      <c r="H500" s="16" t="s">
        <v>57</v>
      </c>
      <c r="I500" s="95">
        <f>L500*0.5</f>
        <v>12</v>
      </c>
      <c r="J500" s="95">
        <f>L500*0.5</f>
        <v>12</v>
      </c>
      <c r="K500" s="18"/>
      <c r="L500" s="18">
        <v>24</v>
      </c>
      <c r="M500" s="18">
        <v>24</v>
      </c>
      <c r="N500" s="16" t="s">
        <v>1025</v>
      </c>
      <c r="O500" s="16" t="s">
        <v>1026</v>
      </c>
      <c r="P500" s="16" t="s">
        <v>1538</v>
      </c>
      <c r="Q500" s="29"/>
    </row>
    <row r="501" spans="2:17" ht="21.75" customHeight="1">
      <c r="B501" s="80">
        <v>2016</v>
      </c>
      <c r="C501" s="16">
        <v>1</v>
      </c>
      <c r="D501" s="16">
        <v>3</v>
      </c>
      <c r="E501" s="16" t="s">
        <v>3</v>
      </c>
      <c r="F501" s="108" t="s">
        <v>1039</v>
      </c>
      <c r="G501" s="36" t="s">
        <v>96</v>
      </c>
      <c r="H501" s="16" t="s">
        <v>57</v>
      </c>
      <c r="I501" s="95">
        <f>L501*0.5</f>
        <v>12</v>
      </c>
      <c r="J501" s="95">
        <f>L501*0.5</f>
        <v>12</v>
      </c>
      <c r="K501" s="18"/>
      <c r="L501" s="18">
        <v>24</v>
      </c>
      <c r="M501" s="18">
        <v>24</v>
      </c>
      <c r="N501" s="16" t="s">
        <v>1025</v>
      </c>
      <c r="O501" s="16" t="s">
        <v>1026</v>
      </c>
      <c r="P501" s="16" t="s">
        <v>1538</v>
      </c>
      <c r="Q501" s="29"/>
    </row>
    <row r="502" spans="2:17" ht="21.75" customHeight="1">
      <c r="B502" s="80">
        <v>2016</v>
      </c>
      <c r="C502" s="16">
        <v>1</v>
      </c>
      <c r="D502" s="16">
        <v>3</v>
      </c>
      <c r="E502" s="16" t="s">
        <v>3</v>
      </c>
      <c r="F502" s="108" t="s">
        <v>1040</v>
      </c>
      <c r="G502" s="36" t="s">
        <v>96</v>
      </c>
      <c r="H502" s="16" t="s">
        <v>57</v>
      </c>
      <c r="I502" s="95">
        <f>L502*0.5</f>
        <v>12</v>
      </c>
      <c r="J502" s="95">
        <f>L502*0.5</f>
        <v>12</v>
      </c>
      <c r="K502" s="18"/>
      <c r="L502" s="18">
        <v>24</v>
      </c>
      <c r="M502" s="18">
        <v>24</v>
      </c>
      <c r="N502" s="16" t="s">
        <v>1025</v>
      </c>
      <c r="O502" s="16" t="s">
        <v>1026</v>
      </c>
      <c r="P502" s="16" t="s">
        <v>1538</v>
      </c>
      <c r="Q502" s="29"/>
    </row>
    <row r="503" spans="2:17" ht="21.75" customHeight="1">
      <c r="B503" s="80">
        <v>2016</v>
      </c>
      <c r="C503" s="16">
        <v>1</v>
      </c>
      <c r="D503" s="16">
        <v>3</v>
      </c>
      <c r="E503" s="16" t="s">
        <v>3</v>
      </c>
      <c r="F503" s="108" t="s">
        <v>1041</v>
      </c>
      <c r="G503" s="36" t="s">
        <v>96</v>
      </c>
      <c r="H503" s="16" t="s">
        <v>57</v>
      </c>
      <c r="I503" s="95">
        <v>11</v>
      </c>
      <c r="J503" s="95">
        <v>12</v>
      </c>
      <c r="K503" s="18"/>
      <c r="L503" s="18">
        <v>23</v>
      </c>
      <c r="M503" s="18">
        <v>23</v>
      </c>
      <c r="N503" s="16" t="s">
        <v>1025</v>
      </c>
      <c r="O503" s="16" t="s">
        <v>1026</v>
      </c>
      <c r="P503" s="16" t="s">
        <v>1538</v>
      </c>
      <c r="Q503" s="29"/>
    </row>
    <row r="504" spans="2:17" ht="21.75" customHeight="1">
      <c r="B504" s="80">
        <v>2016</v>
      </c>
      <c r="C504" s="16">
        <v>1</v>
      </c>
      <c r="D504" s="16">
        <v>3</v>
      </c>
      <c r="E504" s="16" t="s">
        <v>3</v>
      </c>
      <c r="F504" s="108" t="s">
        <v>1042</v>
      </c>
      <c r="G504" s="36" t="s">
        <v>96</v>
      </c>
      <c r="H504" s="16" t="s">
        <v>57</v>
      </c>
      <c r="I504" s="95">
        <v>11</v>
      </c>
      <c r="J504" s="95">
        <v>12</v>
      </c>
      <c r="K504" s="18"/>
      <c r="L504" s="18">
        <v>23</v>
      </c>
      <c r="M504" s="18">
        <v>23</v>
      </c>
      <c r="N504" s="16" t="s">
        <v>1025</v>
      </c>
      <c r="O504" s="16" t="s">
        <v>1026</v>
      </c>
      <c r="P504" s="16" t="s">
        <v>1538</v>
      </c>
      <c r="Q504" s="29"/>
    </row>
    <row r="505" spans="2:17" ht="21.75" customHeight="1">
      <c r="B505" s="80">
        <v>2016</v>
      </c>
      <c r="C505" s="16">
        <v>1</v>
      </c>
      <c r="D505" s="16">
        <v>3</v>
      </c>
      <c r="E505" s="16" t="s">
        <v>3</v>
      </c>
      <c r="F505" s="108" t="s">
        <v>1043</v>
      </c>
      <c r="G505" s="36" t="s">
        <v>96</v>
      </c>
      <c r="H505" s="16" t="s">
        <v>57</v>
      </c>
      <c r="I505" s="95">
        <v>11</v>
      </c>
      <c r="J505" s="95">
        <v>12</v>
      </c>
      <c r="K505" s="18"/>
      <c r="L505" s="18">
        <v>23</v>
      </c>
      <c r="M505" s="18">
        <v>23</v>
      </c>
      <c r="N505" s="16" t="s">
        <v>1025</v>
      </c>
      <c r="O505" s="16" t="s">
        <v>1026</v>
      </c>
      <c r="P505" s="16" t="s">
        <v>1538</v>
      </c>
      <c r="Q505" s="29"/>
    </row>
    <row r="506" spans="2:17" ht="21.75" customHeight="1">
      <c r="B506" s="80">
        <v>2016</v>
      </c>
      <c r="C506" s="16">
        <v>1</v>
      </c>
      <c r="D506" s="16">
        <v>3</v>
      </c>
      <c r="E506" s="16" t="s">
        <v>3</v>
      </c>
      <c r="F506" s="108" t="s">
        <v>1044</v>
      </c>
      <c r="G506" s="36" t="s">
        <v>96</v>
      </c>
      <c r="H506" s="16" t="s">
        <v>57</v>
      </c>
      <c r="I506" s="95">
        <f>L506*0.5</f>
        <v>5</v>
      </c>
      <c r="J506" s="95">
        <f>L506*0.5</f>
        <v>5</v>
      </c>
      <c r="K506" s="18"/>
      <c r="L506" s="18">
        <v>10</v>
      </c>
      <c r="M506" s="18">
        <v>10</v>
      </c>
      <c r="N506" s="16" t="s">
        <v>1025</v>
      </c>
      <c r="O506" s="16" t="s">
        <v>1026</v>
      </c>
      <c r="P506" s="16" t="s">
        <v>1538</v>
      </c>
      <c r="Q506" s="29"/>
    </row>
    <row r="507" spans="2:17" ht="21.75" customHeight="1">
      <c r="B507" s="80">
        <v>2016</v>
      </c>
      <c r="C507" s="16">
        <v>1</v>
      </c>
      <c r="D507" s="16">
        <v>3</v>
      </c>
      <c r="E507" s="16" t="s">
        <v>3</v>
      </c>
      <c r="F507" s="108" t="s">
        <v>1045</v>
      </c>
      <c r="G507" s="36" t="s">
        <v>1</v>
      </c>
      <c r="H507" s="16" t="s">
        <v>57</v>
      </c>
      <c r="I507" s="95">
        <v>20</v>
      </c>
      <c r="J507" s="95">
        <v>0</v>
      </c>
      <c r="K507" s="18"/>
      <c r="L507" s="18">
        <v>20</v>
      </c>
      <c r="M507" s="18">
        <v>20</v>
      </c>
      <c r="N507" s="16" t="s">
        <v>1025</v>
      </c>
      <c r="O507" s="16" t="s">
        <v>1026</v>
      </c>
      <c r="P507" s="16" t="s">
        <v>1538</v>
      </c>
      <c r="Q507" s="29"/>
    </row>
    <row r="508" spans="2:17" ht="21.75" customHeight="1">
      <c r="B508" s="80">
        <v>2016</v>
      </c>
      <c r="C508" s="16">
        <v>1</v>
      </c>
      <c r="D508" s="16">
        <v>3</v>
      </c>
      <c r="E508" s="16" t="s">
        <v>3</v>
      </c>
      <c r="F508" s="108" t="s">
        <v>1046</v>
      </c>
      <c r="G508" s="36" t="s">
        <v>1</v>
      </c>
      <c r="H508" s="16" t="s">
        <v>57</v>
      </c>
      <c r="I508" s="95">
        <v>13</v>
      </c>
      <c r="J508" s="95">
        <v>0</v>
      </c>
      <c r="K508" s="18"/>
      <c r="L508" s="18">
        <v>13</v>
      </c>
      <c r="M508" s="18">
        <v>13</v>
      </c>
      <c r="N508" s="16" t="s">
        <v>1025</v>
      </c>
      <c r="O508" s="16" t="s">
        <v>1026</v>
      </c>
      <c r="P508" s="16" t="s">
        <v>1538</v>
      </c>
      <c r="Q508" s="29"/>
    </row>
    <row r="509" spans="2:17" ht="21.75" customHeight="1">
      <c r="B509" s="80">
        <v>2016</v>
      </c>
      <c r="C509" s="16">
        <v>1</v>
      </c>
      <c r="D509" s="16">
        <v>3</v>
      </c>
      <c r="E509" s="16" t="s">
        <v>3</v>
      </c>
      <c r="F509" s="108" t="s">
        <v>1047</v>
      </c>
      <c r="G509" s="36" t="s">
        <v>1</v>
      </c>
      <c r="H509" s="16" t="s">
        <v>57</v>
      </c>
      <c r="I509" s="95">
        <v>10</v>
      </c>
      <c r="J509" s="95">
        <v>0</v>
      </c>
      <c r="K509" s="18"/>
      <c r="L509" s="18">
        <v>10</v>
      </c>
      <c r="M509" s="18">
        <v>10</v>
      </c>
      <c r="N509" s="16" t="s">
        <v>1025</v>
      </c>
      <c r="O509" s="16" t="s">
        <v>1026</v>
      </c>
      <c r="P509" s="16" t="s">
        <v>1538</v>
      </c>
      <c r="Q509" s="29"/>
    </row>
    <row r="510" spans="2:17" ht="21.75" customHeight="1">
      <c r="B510" s="80">
        <v>2016</v>
      </c>
      <c r="C510" s="16">
        <v>1</v>
      </c>
      <c r="D510" s="16">
        <v>3</v>
      </c>
      <c r="E510" s="16" t="s">
        <v>3</v>
      </c>
      <c r="F510" s="108" t="s">
        <v>1048</v>
      </c>
      <c r="G510" s="36" t="s">
        <v>96</v>
      </c>
      <c r="H510" s="16" t="s">
        <v>57</v>
      </c>
      <c r="I510" s="95">
        <v>12</v>
      </c>
      <c r="J510" s="95">
        <v>13</v>
      </c>
      <c r="K510" s="18"/>
      <c r="L510" s="18">
        <v>25</v>
      </c>
      <c r="M510" s="18">
        <v>25</v>
      </c>
      <c r="N510" s="16" t="s">
        <v>1025</v>
      </c>
      <c r="O510" s="16" t="s">
        <v>1026</v>
      </c>
      <c r="P510" s="16" t="s">
        <v>1538</v>
      </c>
      <c r="Q510" s="29"/>
    </row>
    <row r="511" spans="2:17" ht="21.75" customHeight="1">
      <c r="B511" s="80">
        <v>2016</v>
      </c>
      <c r="C511" s="16">
        <v>1</v>
      </c>
      <c r="D511" s="16">
        <v>3</v>
      </c>
      <c r="E511" s="16" t="s">
        <v>3</v>
      </c>
      <c r="F511" s="108" t="s">
        <v>1049</v>
      </c>
      <c r="G511" s="36" t="s">
        <v>96</v>
      </c>
      <c r="H511" s="16" t="s">
        <v>57</v>
      </c>
      <c r="I511" s="95">
        <f>L511*0.5</f>
        <v>10</v>
      </c>
      <c r="J511" s="95">
        <f>L511*0.5</f>
        <v>10</v>
      </c>
      <c r="K511" s="18"/>
      <c r="L511" s="18">
        <v>20</v>
      </c>
      <c r="M511" s="18">
        <v>20</v>
      </c>
      <c r="N511" s="16" t="s">
        <v>1025</v>
      </c>
      <c r="O511" s="16" t="s">
        <v>1026</v>
      </c>
      <c r="P511" s="16" t="s">
        <v>1538</v>
      </c>
      <c r="Q511" s="29"/>
    </row>
    <row r="512" spans="2:17" ht="21.75" customHeight="1">
      <c r="B512" s="80">
        <v>2016</v>
      </c>
      <c r="C512" s="16">
        <v>1</v>
      </c>
      <c r="D512" s="16">
        <v>3</v>
      </c>
      <c r="E512" s="16" t="s">
        <v>3</v>
      </c>
      <c r="F512" s="108" t="s">
        <v>1050</v>
      </c>
      <c r="G512" s="36" t="s">
        <v>1</v>
      </c>
      <c r="H512" s="16" t="s">
        <v>57</v>
      </c>
      <c r="I512" s="95">
        <v>20</v>
      </c>
      <c r="J512" s="95">
        <v>0</v>
      </c>
      <c r="K512" s="18"/>
      <c r="L512" s="18">
        <v>20</v>
      </c>
      <c r="M512" s="18">
        <v>20</v>
      </c>
      <c r="N512" s="16" t="s">
        <v>1025</v>
      </c>
      <c r="O512" s="16" t="s">
        <v>1026</v>
      </c>
      <c r="P512" s="16" t="s">
        <v>1538</v>
      </c>
      <c r="Q512" s="29"/>
    </row>
    <row r="513" spans="2:17" ht="21.75" customHeight="1">
      <c r="B513" s="80">
        <v>2016</v>
      </c>
      <c r="C513" s="16">
        <v>1</v>
      </c>
      <c r="D513" s="16">
        <v>3</v>
      </c>
      <c r="E513" s="16" t="s">
        <v>3</v>
      </c>
      <c r="F513" s="108" t="s">
        <v>1051</v>
      </c>
      <c r="G513" s="36" t="s">
        <v>96</v>
      </c>
      <c r="H513" s="16" t="s">
        <v>57</v>
      </c>
      <c r="I513" s="95">
        <f>L513*0.5</f>
        <v>10</v>
      </c>
      <c r="J513" s="95">
        <f>L513*0.5</f>
        <v>10</v>
      </c>
      <c r="K513" s="37"/>
      <c r="L513" s="18">
        <v>20</v>
      </c>
      <c r="M513" s="18">
        <v>20</v>
      </c>
      <c r="N513" s="16" t="s">
        <v>1025</v>
      </c>
      <c r="O513" s="16" t="s">
        <v>1026</v>
      </c>
      <c r="P513" s="16" t="s">
        <v>1538</v>
      </c>
      <c r="Q513" s="29"/>
    </row>
    <row r="514" spans="2:17" ht="21.75" customHeight="1">
      <c r="B514" s="80">
        <v>2016</v>
      </c>
      <c r="C514" s="16">
        <v>1</v>
      </c>
      <c r="D514" s="16">
        <v>3</v>
      </c>
      <c r="E514" s="16" t="s">
        <v>3</v>
      </c>
      <c r="F514" s="108" t="s">
        <v>1052</v>
      </c>
      <c r="G514" s="36" t="s">
        <v>96</v>
      </c>
      <c r="H514" s="16" t="s">
        <v>57</v>
      </c>
      <c r="I514" s="95">
        <f>L514*0.5</f>
        <v>5</v>
      </c>
      <c r="J514" s="95">
        <f>L514*0.5</f>
        <v>5</v>
      </c>
      <c r="K514" s="37"/>
      <c r="L514" s="18">
        <v>10</v>
      </c>
      <c r="M514" s="18">
        <v>10</v>
      </c>
      <c r="N514" s="16" t="s">
        <v>1025</v>
      </c>
      <c r="O514" s="16" t="s">
        <v>1026</v>
      </c>
      <c r="P514" s="16" t="s">
        <v>1538</v>
      </c>
      <c r="Q514" s="29"/>
    </row>
    <row r="515" spans="2:17" ht="21.75" customHeight="1">
      <c r="B515" s="80">
        <v>2016</v>
      </c>
      <c r="C515" s="16">
        <v>1</v>
      </c>
      <c r="D515" s="16">
        <v>3</v>
      </c>
      <c r="E515" s="16" t="s">
        <v>3</v>
      </c>
      <c r="F515" s="108" t="s">
        <v>1053</v>
      </c>
      <c r="G515" s="36" t="s">
        <v>96</v>
      </c>
      <c r="H515" s="16" t="s">
        <v>57</v>
      </c>
      <c r="I515" s="95">
        <v>12</v>
      </c>
      <c r="J515" s="95">
        <v>13</v>
      </c>
      <c r="K515" s="37"/>
      <c r="L515" s="18">
        <v>25</v>
      </c>
      <c r="M515" s="18">
        <v>25</v>
      </c>
      <c r="N515" s="16" t="s">
        <v>1025</v>
      </c>
      <c r="O515" s="16" t="s">
        <v>1026</v>
      </c>
      <c r="P515" s="16" t="s">
        <v>1538</v>
      </c>
      <c r="Q515" s="29"/>
    </row>
    <row r="516" spans="2:17" ht="21.75" customHeight="1">
      <c r="B516" s="80">
        <v>2016</v>
      </c>
      <c r="C516" s="16">
        <v>1</v>
      </c>
      <c r="D516" s="16">
        <v>3</v>
      </c>
      <c r="E516" s="16" t="s">
        <v>3</v>
      </c>
      <c r="F516" s="108" t="s">
        <v>1054</v>
      </c>
      <c r="G516" s="36" t="s">
        <v>96</v>
      </c>
      <c r="H516" s="16" t="s">
        <v>57</v>
      </c>
      <c r="I516" s="95">
        <f>L516*0.5</f>
        <v>15</v>
      </c>
      <c r="J516" s="95">
        <f>L516*0.5</f>
        <v>15</v>
      </c>
      <c r="K516" s="37"/>
      <c r="L516" s="18">
        <v>30</v>
      </c>
      <c r="M516" s="18">
        <v>30</v>
      </c>
      <c r="N516" s="16" t="s">
        <v>1025</v>
      </c>
      <c r="O516" s="16" t="s">
        <v>1026</v>
      </c>
      <c r="P516" s="16" t="s">
        <v>1538</v>
      </c>
      <c r="Q516" s="29"/>
    </row>
    <row r="517" spans="2:17" ht="21.75" customHeight="1">
      <c r="B517" s="80">
        <v>2016</v>
      </c>
      <c r="C517" s="16">
        <v>1</v>
      </c>
      <c r="D517" s="16">
        <v>3</v>
      </c>
      <c r="E517" s="16" t="s">
        <v>3</v>
      </c>
      <c r="F517" s="108" t="s">
        <v>1055</v>
      </c>
      <c r="G517" s="36" t="s">
        <v>96</v>
      </c>
      <c r="H517" s="16" t="s">
        <v>57</v>
      </c>
      <c r="I517" s="95">
        <v>17</v>
      </c>
      <c r="J517" s="95">
        <v>18</v>
      </c>
      <c r="K517" s="37"/>
      <c r="L517" s="18">
        <v>35</v>
      </c>
      <c r="M517" s="18">
        <v>35</v>
      </c>
      <c r="N517" s="16" t="s">
        <v>1025</v>
      </c>
      <c r="O517" s="16" t="s">
        <v>1026</v>
      </c>
      <c r="P517" s="16" t="s">
        <v>1538</v>
      </c>
      <c r="Q517" s="29"/>
    </row>
    <row r="518" spans="2:17" ht="21.75" customHeight="1">
      <c r="B518" s="80">
        <v>2016</v>
      </c>
      <c r="C518" s="16">
        <v>1</v>
      </c>
      <c r="D518" s="16">
        <v>3</v>
      </c>
      <c r="E518" s="16" t="s">
        <v>3</v>
      </c>
      <c r="F518" s="108" t="s">
        <v>1056</v>
      </c>
      <c r="G518" s="36" t="s">
        <v>96</v>
      </c>
      <c r="H518" s="16" t="s">
        <v>57</v>
      </c>
      <c r="I518" s="95">
        <v>7</v>
      </c>
      <c r="J518" s="95">
        <v>8</v>
      </c>
      <c r="K518" s="38"/>
      <c r="L518" s="18">
        <v>15</v>
      </c>
      <c r="M518" s="18">
        <v>15</v>
      </c>
      <c r="N518" s="16" t="s">
        <v>1025</v>
      </c>
      <c r="O518" s="16" t="s">
        <v>1026</v>
      </c>
      <c r="P518" s="16" t="s">
        <v>1538</v>
      </c>
      <c r="Q518" s="29"/>
    </row>
    <row r="519" spans="2:17" ht="21.75" customHeight="1">
      <c r="B519" s="80">
        <v>2016</v>
      </c>
      <c r="C519" s="16">
        <v>1</v>
      </c>
      <c r="D519" s="16">
        <v>3</v>
      </c>
      <c r="E519" s="16" t="s">
        <v>3</v>
      </c>
      <c r="F519" s="104" t="s">
        <v>1057</v>
      </c>
      <c r="G519" s="36" t="s">
        <v>102</v>
      </c>
      <c r="H519" s="16" t="s">
        <v>57</v>
      </c>
      <c r="I519" s="18">
        <v>10</v>
      </c>
      <c r="J519" s="18">
        <v>10</v>
      </c>
      <c r="K519" s="18"/>
      <c r="L519" s="18">
        <f>SUM(I519:K519)</f>
        <v>20</v>
      </c>
      <c r="M519" s="18"/>
      <c r="N519" s="17" t="s">
        <v>1058</v>
      </c>
      <c r="O519" s="16" t="s">
        <v>1059</v>
      </c>
      <c r="P519" s="16" t="s">
        <v>1060</v>
      </c>
      <c r="Q519" s="29"/>
    </row>
    <row r="520" spans="2:17" ht="21.75" customHeight="1">
      <c r="B520" s="80">
        <v>2016</v>
      </c>
      <c r="C520" s="16">
        <v>1</v>
      </c>
      <c r="D520" s="16">
        <v>3</v>
      </c>
      <c r="E520" s="16" t="s">
        <v>54</v>
      </c>
      <c r="F520" s="104" t="s">
        <v>1061</v>
      </c>
      <c r="G520" s="16" t="s">
        <v>102</v>
      </c>
      <c r="H520" s="16" t="s">
        <v>57</v>
      </c>
      <c r="I520" s="18">
        <v>15</v>
      </c>
      <c r="J520" s="18">
        <v>10</v>
      </c>
      <c r="K520" s="18"/>
      <c r="L520" s="18">
        <f t="shared" ref="L520:L546" si="27">SUM(I520:K520)</f>
        <v>25</v>
      </c>
      <c r="M520" s="18"/>
      <c r="N520" s="17" t="s">
        <v>1058</v>
      </c>
      <c r="O520" s="16" t="s">
        <v>1059</v>
      </c>
      <c r="P520" s="16" t="s">
        <v>1060</v>
      </c>
      <c r="Q520" s="29"/>
    </row>
    <row r="521" spans="2:17" ht="21.75" customHeight="1">
      <c r="B521" s="80">
        <v>2016</v>
      </c>
      <c r="C521" s="16">
        <v>1</v>
      </c>
      <c r="D521" s="16">
        <v>3</v>
      </c>
      <c r="E521" s="16" t="s">
        <v>54</v>
      </c>
      <c r="F521" s="104" t="s">
        <v>1062</v>
      </c>
      <c r="G521" s="16" t="s">
        <v>96</v>
      </c>
      <c r="H521" s="16" t="s">
        <v>57</v>
      </c>
      <c r="I521" s="18">
        <v>15</v>
      </c>
      <c r="J521" s="18">
        <v>10</v>
      </c>
      <c r="K521" s="18"/>
      <c r="L521" s="18">
        <f t="shared" si="27"/>
        <v>25</v>
      </c>
      <c r="M521" s="18"/>
      <c r="N521" s="17" t="s">
        <v>1058</v>
      </c>
      <c r="O521" s="16" t="s">
        <v>1059</v>
      </c>
      <c r="P521" s="16" t="s">
        <v>1060</v>
      </c>
      <c r="Q521" s="29"/>
    </row>
    <row r="522" spans="2:17" ht="21.75" customHeight="1">
      <c r="B522" s="80">
        <v>2016</v>
      </c>
      <c r="C522" s="16">
        <v>1</v>
      </c>
      <c r="D522" s="16">
        <v>3</v>
      </c>
      <c r="E522" s="16" t="s">
        <v>54</v>
      </c>
      <c r="F522" s="104" t="s">
        <v>1063</v>
      </c>
      <c r="G522" s="16" t="s">
        <v>96</v>
      </c>
      <c r="H522" s="16" t="s">
        <v>57</v>
      </c>
      <c r="I522" s="18">
        <v>15</v>
      </c>
      <c r="J522" s="18">
        <v>10</v>
      </c>
      <c r="K522" s="18"/>
      <c r="L522" s="18">
        <f t="shared" si="27"/>
        <v>25</v>
      </c>
      <c r="M522" s="18"/>
      <c r="N522" s="17" t="s">
        <v>1058</v>
      </c>
      <c r="O522" s="16" t="s">
        <v>1059</v>
      </c>
      <c r="P522" s="16" t="s">
        <v>1060</v>
      </c>
      <c r="Q522" s="29"/>
    </row>
    <row r="523" spans="2:17" ht="21.75" customHeight="1">
      <c r="B523" s="80">
        <v>2016</v>
      </c>
      <c r="C523" s="16">
        <v>1</v>
      </c>
      <c r="D523" s="16">
        <v>3</v>
      </c>
      <c r="E523" s="16" t="s">
        <v>54</v>
      </c>
      <c r="F523" s="104" t="s">
        <v>1064</v>
      </c>
      <c r="G523" s="16" t="s">
        <v>96</v>
      </c>
      <c r="H523" s="16" t="s">
        <v>0</v>
      </c>
      <c r="I523" s="18">
        <v>15</v>
      </c>
      <c r="J523" s="18">
        <v>10</v>
      </c>
      <c r="K523" s="18"/>
      <c r="L523" s="18">
        <f t="shared" si="27"/>
        <v>25</v>
      </c>
      <c r="M523" s="18"/>
      <c r="N523" s="17" t="s">
        <v>1058</v>
      </c>
      <c r="O523" s="16" t="s">
        <v>1059</v>
      </c>
      <c r="P523" s="16" t="s">
        <v>1060</v>
      </c>
      <c r="Q523" s="29"/>
    </row>
    <row r="524" spans="2:17" ht="21.75" customHeight="1">
      <c r="B524" s="80">
        <v>2016</v>
      </c>
      <c r="C524" s="16">
        <v>1</v>
      </c>
      <c r="D524" s="16">
        <v>3</v>
      </c>
      <c r="E524" s="16" t="s">
        <v>54</v>
      </c>
      <c r="F524" s="104" t="s">
        <v>1065</v>
      </c>
      <c r="G524" s="16" t="s">
        <v>96</v>
      </c>
      <c r="H524" s="16" t="s">
        <v>57</v>
      </c>
      <c r="I524" s="18">
        <v>15</v>
      </c>
      <c r="J524" s="18">
        <v>10</v>
      </c>
      <c r="K524" s="18"/>
      <c r="L524" s="18">
        <f t="shared" si="27"/>
        <v>25</v>
      </c>
      <c r="M524" s="18"/>
      <c r="N524" s="17" t="s">
        <v>1058</v>
      </c>
      <c r="O524" s="16" t="s">
        <v>1059</v>
      </c>
      <c r="P524" s="16" t="s">
        <v>1060</v>
      </c>
      <c r="Q524" s="29"/>
    </row>
    <row r="525" spans="2:17" ht="21.75" customHeight="1">
      <c r="B525" s="80">
        <v>2016</v>
      </c>
      <c r="C525" s="16">
        <v>1</v>
      </c>
      <c r="D525" s="16">
        <v>3</v>
      </c>
      <c r="E525" s="16" t="s">
        <v>54</v>
      </c>
      <c r="F525" s="104" t="s">
        <v>1066</v>
      </c>
      <c r="G525" s="16" t="s">
        <v>96</v>
      </c>
      <c r="H525" s="16" t="s">
        <v>57</v>
      </c>
      <c r="I525" s="18">
        <v>15</v>
      </c>
      <c r="J525" s="18">
        <v>10</v>
      </c>
      <c r="K525" s="18"/>
      <c r="L525" s="18">
        <f t="shared" si="27"/>
        <v>25</v>
      </c>
      <c r="M525" s="18"/>
      <c r="N525" s="17" t="s">
        <v>1058</v>
      </c>
      <c r="O525" s="16" t="s">
        <v>1059</v>
      </c>
      <c r="P525" s="16" t="s">
        <v>1060</v>
      </c>
      <c r="Q525" s="29"/>
    </row>
    <row r="526" spans="2:17" ht="21.75" customHeight="1">
      <c r="B526" s="80">
        <v>2016</v>
      </c>
      <c r="C526" s="16">
        <v>1</v>
      </c>
      <c r="D526" s="16">
        <v>3</v>
      </c>
      <c r="E526" s="16" t="s">
        <v>54</v>
      </c>
      <c r="F526" s="104" t="s">
        <v>1067</v>
      </c>
      <c r="G526" s="16" t="s">
        <v>96</v>
      </c>
      <c r="H526" s="16" t="s">
        <v>57</v>
      </c>
      <c r="I526" s="18">
        <v>15</v>
      </c>
      <c r="J526" s="18">
        <v>10</v>
      </c>
      <c r="K526" s="18"/>
      <c r="L526" s="18">
        <f t="shared" si="27"/>
        <v>25</v>
      </c>
      <c r="M526" s="18"/>
      <c r="N526" s="17" t="s">
        <v>1058</v>
      </c>
      <c r="O526" s="16" t="s">
        <v>1059</v>
      </c>
      <c r="P526" s="16" t="s">
        <v>1060</v>
      </c>
      <c r="Q526" s="29"/>
    </row>
    <row r="527" spans="2:17" ht="21.75" customHeight="1">
      <c r="B527" s="80">
        <v>2016</v>
      </c>
      <c r="C527" s="16">
        <v>1</v>
      </c>
      <c r="D527" s="16">
        <v>3</v>
      </c>
      <c r="E527" s="16" t="s">
        <v>54</v>
      </c>
      <c r="F527" s="104" t="s">
        <v>1068</v>
      </c>
      <c r="G527" s="16" t="s">
        <v>96</v>
      </c>
      <c r="H527" s="16" t="s">
        <v>57</v>
      </c>
      <c r="I527" s="18">
        <v>15</v>
      </c>
      <c r="J527" s="18">
        <v>10</v>
      </c>
      <c r="K527" s="18"/>
      <c r="L527" s="18">
        <f t="shared" si="27"/>
        <v>25</v>
      </c>
      <c r="M527" s="18"/>
      <c r="N527" s="17" t="s">
        <v>1058</v>
      </c>
      <c r="O527" s="16" t="s">
        <v>1059</v>
      </c>
      <c r="P527" s="16" t="s">
        <v>1060</v>
      </c>
      <c r="Q527" s="29"/>
    </row>
    <row r="528" spans="2:17" ht="21.75" customHeight="1">
      <c r="B528" s="80">
        <v>2016</v>
      </c>
      <c r="C528" s="16">
        <v>1</v>
      </c>
      <c r="D528" s="16">
        <v>3</v>
      </c>
      <c r="E528" s="16" t="s">
        <v>54</v>
      </c>
      <c r="F528" s="104" t="s">
        <v>1069</v>
      </c>
      <c r="G528" s="16" t="s">
        <v>96</v>
      </c>
      <c r="H528" s="16" t="s">
        <v>57</v>
      </c>
      <c r="I528" s="18">
        <v>7</v>
      </c>
      <c r="J528" s="18">
        <v>8</v>
      </c>
      <c r="K528" s="18"/>
      <c r="L528" s="18">
        <f t="shared" si="27"/>
        <v>15</v>
      </c>
      <c r="M528" s="18"/>
      <c r="N528" s="17" t="s">
        <v>1058</v>
      </c>
      <c r="O528" s="16" t="s">
        <v>1059</v>
      </c>
      <c r="P528" s="16" t="s">
        <v>1060</v>
      </c>
      <c r="Q528" s="29"/>
    </row>
    <row r="529" spans="2:17" ht="21.75" customHeight="1">
      <c r="B529" s="80">
        <v>2016</v>
      </c>
      <c r="C529" s="16">
        <v>1</v>
      </c>
      <c r="D529" s="16">
        <v>3</v>
      </c>
      <c r="E529" s="16" t="s">
        <v>54</v>
      </c>
      <c r="F529" s="104" t="s">
        <v>1070</v>
      </c>
      <c r="G529" s="16" t="s">
        <v>96</v>
      </c>
      <c r="H529" s="16" t="s">
        <v>57</v>
      </c>
      <c r="I529" s="18">
        <v>10</v>
      </c>
      <c r="J529" s="18">
        <v>10</v>
      </c>
      <c r="K529" s="18"/>
      <c r="L529" s="18">
        <f t="shared" si="27"/>
        <v>20</v>
      </c>
      <c r="M529" s="18"/>
      <c r="N529" s="17" t="s">
        <v>1058</v>
      </c>
      <c r="O529" s="16" t="s">
        <v>1059</v>
      </c>
      <c r="P529" s="16" t="s">
        <v>1060</v>
      </c>
      <c r="Q529" s="29"/>
    </row>
    <row r="530" spans="2:17" ht="21.75" customHeight="1">
      <c r="B530" s="80">
        <v>2016</v>
      </c>
      <c r="C530" s="16">
        <v>1</v>
      </c>
      <c r="D530" s="16">
        <v>3</v>
      </c>
      <c r="E530" s="16" t="s">
        <v>54</v>
      </c>
      <c r="F530" s="104" t="s">
        <v>1071</v>
      </c>
      <c r="G530" s="16" t="s">
        <v>96</v>
      </c>
      <c r="H530" s="16" t="s">
        <v>57</v>
      </c>
      <c r="I530" s="18">
        <v>10</v>
      </c>
      <c r="J530" s="18">
        <v>10</v>
      </c>
      <c r="K530" s="18"/>
      <c r="L530" s="18">
        <f t="shared" si="27"/>
        <v>20</v>
      </c>
      <c r="M530" s="18"/>
      <c r="N530" s="17" t="s">
        <v>1058</v>
      </c>
      <c r="O530" s="16" t="s">
        <v>1059</v>
      </c>
      <c r="P530" s="16" t="s">
        <v>1060</v>
      </c>
      <c r="Q530" s="29"/>
    </row>
    <row r="531" spans="2:17" ht="21.75" customHeight="1">
      <c r="B531" s="80">
        <v>2016</v>
      </c>
      <c r="C531" s="16">
        <v>1</v>
      </c>
      <c r="D531" s="16">
        <v>3</v>
      </c>
      <c r="E531" s="16" t="s">
        <v>54</v>
      </c>
      <c r="F531" s="104" t="s">
        <v>1072</v>
      </c>
      <c r="G531" s="16" t="s">
        <v>96</v>
      </c>
      <c r="H531" s="16" t="s">
        <v>57</v>
      </c>
      <c r="I531" s="18">
        <v>10</v>
      </c>
      <c r="J531" s="18">
        <v>10</v>
      </c>
      <c r="K531" s="18"/>
      <c r="L531" s="18">
        <f t="shared" si="27"/>
        <v>20</v>
      </c>
      <c r="M531" s="18"/>
      <c r="N531" s="17" t="s">
        <v>1058</v>
      </c>
      <c r="O531" s="16" t="s">
        <v>1059</v>
      </c>
      <c r="P531" s="16" t="s">
        <v>1060</v>
      </c>
      <c r="Q531" s="29"/>
    </row>
    <row r="532" spans="2:17" ht="21.75" customHeight="1">
      <c r="B532" s="80">
        <v>2016</v>
      </c>
      <c r="C532" s="16">
        <v>1</v>
      </c>
      <c r="D532" s="16">
        <v>3</v>
      </c>
      <c r="E532" s="16" t="s">
        <v>54</v>
      </c>
      <c r="F532" s="104" t="s">
        <v>1073</v>
      </c>
      <c r="G532" s="16" t="s">
        <v>96</v>
      </c>
      <c r="H532" s="16" t="s">
        <v>57</v>
      </c>
      <c r="I532" s="18">
        <v>3</v>
      </c>
      <c r="J532" s="18">
        <v>4</v>
      </c>
      <c r="K532" s="18"/>
      <c r="L532" s="18">
        <f t="shared" si="27"/>
        <v>7</v>
      </c>
      <c r="M532" s="18"/>
      <c r="N532" s="17" t="s">
        <v>1058</v>
      </c>
      <c r="O532" s="16" t="s">
        <v>1059</v>
      </c>
      <c r="P532" s="16" t="s">
        <v>1060</v>
      </c>
      <c r="Q532" s="29"/>
    </row>
    <row r="533" spans="2:17" ht="21.75" customHeight="1">
      <c r="B533" s="80">
        <v>2016</v>
      </c>
      <c r="C533" s="16">
        <v>2</v>
      </c>
      <c r="D533" s="16">
        <v>5</v>
      </c>
      <c r="E533" s="16" t="s">
        <v>54</v>
      </c>
      <c r="F533" s="104" t="s">
        <v>1074</v>
      </c>
      <c r="G533" s="16" t="s">
        <v>96</v>
      </c>
      <c r="H533" s="16" t="s">
        <v>57</v>
      </c>
      <c r="I533" s="18">
        <v>10</v>
      </c>
      <c r="J533" s="18">
        <v>10</v>
      </c>
      <c r="K533" s="18"/>
      <c r="L533" s="18">
        <f t="shared" si="27"/>
        <v>20</v>
      </c>
      <c r="M533" s="18"/>
      <c r="N533" s="17" t="s">
        <v>1058</v>
      </c>
      <c r="O533" s="16" t="s">
        <v>1059</v>
      </c>
      <c r="P533" s="16" t="s">
        <v>1060</v>
      </c>
      <c r="Q533" s="29"/>
    </row>
    <row r="534" spans="2:17" ht="21.75" customHeight="1">
      <c r="B534" s="80">
        <v>2016</v>
      </c>
      <c r="C534" s="16">
        <v>2</v>
      </c>
      <c r="D534" s="16">
        <v>5</v>
      </c>
      <c r="E534" s="16" t="s">
        <v>54</v>
      </c>
      <c r="F534" s="104" t="s">
        <v>1075</v>
      </c>
      <c r="G534" s="16" t="s">
        <v>96</v>
      </c>
      <c r="H534" s="16" t="s">
        <v>57</v>
      </c>
      <c r="I534" s="18">
        <v>10</v>
      </c>
      <c r="J534" s="18">
        <v>10</v>
      </c>
      <c r="K534" s="18"/>
      <c r="L534" s="18">
        <f t="shared" si="27"/>
        <v>20</v>
      </c>
      <c r="M534" s="18"/>
      <c r="N534" s="17" t="s">
        <v>1058</v>
      </c>
      <c r="O534" s="16" t="s">
        <v>1059</v>
      </c>
      <c r="P534" s="16" t="s">
        <v>1060</v>
      </c>
      <c r="Q534" s="29"/>
    </row>
    <row r="535" spans="2:17" ht="21.75" customHeight="1">
      <c r="B535" s="80">
        <v>2016</v>
      </c>
      <c r="C535" s="16">
        <v>2</v>
      </c>
      <c r="D535" s="16">
        <v>5</v>
      </c>
      <c r="E535" s="16" t="s">
        <v>54</v>
      </c>
      <c r="F535" s="104" t="s">
        <v>1076</v>
      </c>
      <c r="G535" s="16" t="s">
        <v>96</v>
      </c>
      <c r="H535" s="16" t="s">
        <v>57</v>
      </c>
      <c r="I535" s="18">
        <v>10</v>
      </c>
      <c r="J535" s="18">
        <v>10</v>
      </c>
      <c r="K535" s="18"/>
      <c r="L535" s="18">
        <f t="shared" si="27"/>
        <v>20</v>
      </c>
      <c r="M535" s="18"/>
      <c r="N535" s="17" t="s">
        <v>1058</v>
      </c>
      <c r="O535" s="16" t="s">
        <v>1059</v>
      </c>
      <c r="P535" s="16" t="s">
        <v>1060</v>
      </c>
      <c r="Q535" s="29"/>
    </row>
    <row r="536" spans="2:17" ht="21.75" customHeight="1">
      <c r="B536" s="80">
        <v>2016</v>
      </c>
      <c r="C536" s="16">
        <v>2</v>
      </c>
      <c r="D536" s="16">
        <v>5</v>
      </c>
      <c r="E536" s="16" t="s">
        <v>54</v>
      </c>
      <c r="F536" s="104" t="s">
        <v>1077</v>
      </c>
      <c r="G536" s="16" t="s">
        <v>96</v>
      </c>
      <c r="H536" s="16" t="s">
        <v>57</v>
      </c>
      <c r="I536" s="18">
        <v>10</v>
      </c>
      <c r="J536" s="18">
        <v>10</v>
      </c>
      <c r="K536" s="18"/>
      <c r="L536" s="18">
        <f t="shared" si="27"/>
        <v>20</v>
      </c>
      <c r="M536" s="18"/>
      <c r="N536" s="17" t="s">
        <v>1058</v>
      </c>
      <c r="O536" s="16" t="s">
        <v>1059</v>
      </c>
      <c r="P536" s="16" t="s">
        <v>1060</v>
      </c>
      <c r="Q536" s="29"/>
    </row>
    <row r="537" spans="2:17" ht="21.75" customHeight="1">
      <c r="B537" s="80">
        <v>2016</v>
      </c>
      <c r="C537" s="16">
        <v>2</v>
      </c>
      <c r="D537" s="16">
        <v>5</v>
      </c>
      <c r="E537" s="16" t="s">
        <v>54</v>
      </c>
      <c r="F537" s="104" t="s">
        <v>1078</v>
      </c>
      <c r="G537" s="16" t="s">
        <v>96</v>
      </c>
      <c r="H537" s="16" t="s">
        <v>57</v>
      </c>
      <c r="I537" s="18">
        <v>15</v>
      </c>
      <c r="J537" s="18">
        <v>10</v>
      </c>
      <c r="K537" s="18"/>
      <c r="L537" s="18">
        <f t="shared" si="27"/>
        <v>25</v>
      </c>
      <c r="M537" s="18"/>
      <c r="N537" s="17" t="s">
        <v>1058</v>
      </c>
      <c r="O537" s="16" t="s">
        <v>1059</v>
      </c>
      <c r="P537" s="16" t="s">
        <v>1060</v>
      </c>
      <c r="Q537" s="29"/>
    </row>
    <row r="538" spans="2:17" ht="21.75" customHeight="1">
      <c r="B538" s="80">
        <v>2016</v>
      </c>
      <c r="C538" s="16">
        <v>2</v>
      </c>
      <c r="D538" s="16">
        <v>5</v>
      </c>
      <c r="E538" s="16" t="s">
        <v>54</v>
      </c>
      <c r="F538" s="104" t="s">
        <v>1079</v>
      </c>
      <c r="G538" s="16" t="s">
        <v>96</v>
      </c>
      <c r="H538" s="16" t="s">
        <v>57</v>
      </c>
      <c r="I538" s="18">
        <v>10</v>
      </c>
      <c r="J538" s="18">
        <v>15</v>
      </c>
      <c r="K538" s="18"/>
      <c r="L538" s="18">
        <f t="shared" si="27"/>
        <v>25</v>
      </c>
      <c r="M538" s="18"/>
      <c r="N538" s="17" t="s">
        <v>1058</v>
      </c>
      <c r="O538" s="16" t="s">
        <v>1059</v>
      </c>
      <c r="P538" s="16" t="s">
        <v>1060</v>
      </c>
      <c r="Q538" s="29"/>
    </row>
    <row r="539" spans="2:17" ht="21.75" customHeight="1">
      <c r="B539" s="80">
        <v>2016</v>
      </c>
      <c r="C539" s="16">
        <v>2</v>
      </c>
      <c r="D539" s="16">
        <v>5</v>
      </c>
      <c r="E539" s="16" t="s">
        <v>54</v>
      </c>
      <c r="F539" s="104" t="s">
        <v>1080</v>
      </c>
      <c r="G539" s="16" t="s">
        <v>96</v>
      </c>
      <c r="H539" s="16" t="s">
        <v>57</v>
      </c>
      <c r="I539" s="18">
        <v>10</v>
      </c>
      <c r="J539" s="18">
        <v>15</v>
      </c>
      <c r="K539" s="18"/>
      <c r="L539" s="18">
        <f t="shared" si="27"/>
        <v>25</v>
      </c>
      <c r="M539" s="18"/>
      <c r="N539" s="17" t="s">
        <v>1058</v>
      </c>
      <c r="O539" s="16" t="s">
        <v>1059</v>
      </c>
      <c r="P539" s="16" t="s">
        <v>1060</v>
      </c>
      <c r="Q539" s="29"/>
    </row>
    <row r="540" spans="2:17" ht="21.75" customHeight="1">
      <c r="B540" s="80">
        <v>2016</v>
      </c>
      <c r="C540" s="16">
        <v>2</v>
      </c>
      <c r="D540" s="16">
        <v>5</v>
      </c>
      <c r="E540" s="16" t="s">
        <v>54</v>
      </c>
      <c r="F540" s="104" t="s">
        <v>1081</v>
      </c>
      <c r="G540" s="16" t="s">
        <v>96</v>
      </c>
      <c r="H540" s="16" t="s">
        <v>57</v>
      </c>
      <c r="I540" s="18">
        <v>10</v>
      </c>
      <c r="J540" s="18">
        <v>15</v>
      </c>
      <c r="K540" s="18"/>
      <c r="L540" s="18">
        <f t="shared" si="27"/>
        <v>25</v>
      </c>
      <c r="M540" s="18"/>
      <c r="N540" s="17" t="s">
        <v>1058</v>
      </c>
      <c r="O540" s="16" t="s">
        <v>1059</v>
      </c>
      <c r="P540" s="16" t="s">
        <v>1060</v>
      </c>
      <c r="Q540" s="29"/>
    </row>
    <row r="541" spans="2:17" ht="21.75" customHeight="1">
      <c r="B541" s="80">
        <v>2016</v>
      </c>
      <c r="C541" s="16">
        <v>2</v>
      </c>
      <c r="D541" s="16">
        <v>5</v>
      </c>
      <c r="E541" s="16" t="s">
        <v>54</v>
      </c>
      <c r="F541" s="104" t="s">
        <v>1082</v>
      </c>
      <c r="G541" s="16" t="s">
        <v>96</v>
      </c>
      <c r="H541" s="16" t="s">
        <v>57</v>
      </c>
      <c r="I541" s="18">
        <v>10</v>
      </c>
      <c r="J541" s="18">
        <v>10</v>
      </c>
      <c r="K541" s="18"/>
      <c r="L541" s="18">
        <f t="shared" si="27"/>
        <v>20</v>
      </c>
      <c r="M541" s="18"/>
      <c r="N541" s="17" t="s">
        <v>1058</v>
      </c>
      <c r="O541" s="16" t="s">
        <v>1059</v>
      </c>
      <c r="P541" s="16" t="s">
        <v>1060</v>
      </c>
      <c r="Q541" s="29"/>
    </row>
    <row r="542" spans="2:17" ht="21.75" customHeight="1">
      <c r="B542" s="80">
        <v>2016</v>
      </c>
      <c r="C542" s="16">
        <v>2</v>
      </c>
      <c r="D542" s="16">
        <v>5</v>
      </c>
      <c r="E542" s="16" t="s">
        <v>54</v>
      </c>
      <c r="F542" s="104" t="s">
        <v>1083</v>
      </c>
      <c r="G542" s="16" t="s">
        <v>96</v>
      </c>
      <c r="H542" s="16" t="s">
        <v>57</v>
      </c>
      <c r="I542" s="18">
        <v>5</v>
      </c>
      <c r="J542" s="18">
        <v>10</v>
      </c>
      <c r="K542" s="18"/>
      <c r="L542" s="18">
        <f t="shared" si="27"/>
        <v>15</v>
      </c>
      <c r="M542" s="18"/>
      <c r="N542" s="17" t="s">
        <v>1058</v>
      </c>
      <c r="O542" s="16" t="s">
        <v>1059</v>
      </c>
      <c r="P542" s="16" t="s">
        <v>1060</v>
      </c>
      <c r="Q542" s="29"/>
    </row>
    <row r="543" spans="2:17" ht="21.75" customHeight="1">
      <c r="B543" s="80">
        <v>2016</v>
      </c>
      <c r="C543" s="16">
        <v>3</v>
      </c>
      <c r="D543" s="16">
        <v>7</v>
      </c>
      <c r="E543" s="16" t="s">
        <v>54</v>
      </c>
      <c r="F543" s="104" t="s">
        <v>1084</v>
      </c>
      <c r="G543" s="16" t="s">
        <v>617</v>
      </c>
      <c r="H543" s="16" t="s">
        <v>57</v>
      </c>
      <c r="I543" s="18">
        <v>3</v>
      </c>
      <c r="J543" s="18">
        <v>7</v>
      </c>
      <c r="K543" s="18"/>
      <c r="L543" s="18">
        <f t="shared" si="27"/>
        <v>10</v>
      </c>
      <c r="M543" s="18"/>
      <c r="N543" s="17" t="s">
        <v>1058</v>
      </c>
      <c r="O543" s="16" t="s">
        <v>1059</v>
      </c>
      <c r="P543" s="16" t="s">
        <v>1060</v>
      </c>
      <c r="Q543" s="29"/>
    </row>
    <row r="544" spans="2:17" ht="21.75" customHeight="1">
      <c r="B544" s="80">
        <v>2016</v>
      </c>
      <c r="C544" s="16">
        <v>3</v>
      </c>
      <c r="D544" s="16">
        <v>7</v>
      </c>
      <c r="E544" s="16" t="s">
        <v>54</v>
      </c>
      <c r="F544" s="104" t="s">
        <v>1085</v>
      </c>
      <c r="G544" s="16" t="s">
        <v>617</v>
      </c>
      <c r="H544" s="16" t="s">
        <v>57</v>
      </c>
      <c r="I544" s="18">
        <v>3</v>
      </c>
      <c r="J544" s="18">
        <v>7</v>
      </c>
      <c r="K544" s="18"/>
      <c r="L544" s="18">
        <f t="shared" si="27"/>
        <v>10</v>
      </c>
      <c r="M544" s="18"/>
      <c r="N544" s="17" t="s">
        <v>1058</v>
      </c>
      <c r="O544" s="16" t="s">
        <v>1059</v>
      </c>
      <c r="P544" s="16" t="s">
        <v>1060</v>
      </c>
      <c r="Q544" s="29"/>
    </row>
    <row r="545" spans="2:17" ht="21.75" customHeight="1">
      <c r="B545" s="80">
        <v>2016</v>
      </c>
      <c r="C545" s="16">
        <v>3</v>
      </c>
      <c r="D545" s="16">
        <v>7</v>
      </c>
      <c r="E545" s="16" t="s">
        <v>54</v>
      </c>
      <c r="F545" s="104" t="s">
        <v>1086</v>
      </c>
      <c r="G545" s="16" t="s">
        <v>617</v>
      </c>
      <c r="H545" s="16" t="s">
        <v>57</v>
      </c>
      <c r="I545" s="18">
        <v>5</v>
      </c>
      <c r="J545" s="18">
        <v>10</v>
      </c>
      <c r="K545" s="18"/>
      <c r="L545" s="18">
        <f t="shared" si="27"/>
        <v>15</v>
      </c>
      <c r="M545" s="18"/>
      <c r="N545" s="17" t="s">
        <v>1058</v>
      </c>
      <c r="O545" s="16" t="s">
        <v>1059</v>
      </c>
      <c r="P545" s="16" t="s">
        <v>1060</v>
      </c>
      <c r="Q545" s="29"/>
    </row>
    <row r="546" spans="2:17" ht="21.75" customHeight="1">
      <c r="B546" s="80">
        <v>2016</v>
      </c>
      <c r="C546" s="16">
        <v>4</v>
      </c>
      <c r="D546" s="16">
        <v>10</v>
      </c>
      <c r="E546" s="16" t="s">
        <v>3</v>
      </c>
      <c r="F546" s="104" t="s">
        <v>1087</v>
      </c>
      <c r="G546" s="16" t="s">
        <v>102</v>
      </c>
      <c r="H546" s="16" t="s">
        <v>2</v>
      </c>
      <c r="I546" s="18">
        <v>100</v>
      </c>
      <c r="J546" s="18"/>
      <c r="K546" s="18"/>
      <c r="L546" s="18">
        <f t="shared" si="27"/>
        <v>100</v>
      </c>
      <c r="M546" s="18"/>
      <c r="N546" s="17" t="s">
        <v>1058</v>
      </c>
      <c r="O546" s="16" t="s">
        <v>1059</v>
      </c>
      <c r="P546" s="16" t="s">
        <v>1060</v>
      </c>
      <c r="Q546" s="29"/>
    </row>
    <row r="547" spans="2:17" ht="21.75" customHeight="1">
      <c r="B547" s="80">
        <v>2016</v>
      </c>
      <c r="C547" s="16">
        <v>1</v>
      </c>
      <c r="D547" s="16">
        <v>3</v>
      </c>
      <c r="E547" s="16" t="s">
        <v>3</v>
      </c>
      <c r="F547" s="35" t="s">
        <v>1088</v>
      </c>
      <c r="G547" s="36" t="s">
        <v>226</v>
      </c>
      <c r="H547" s="16" t="s">
        <v>57</v>
      </c>
      <c r="I547" s="18"/>
      <c r="J547" s="18"/>
      <c r="K547" s="18"/>
      <c r="L547" s="18">
        <v>20</v>
      </c>
      <c r="M547" s="18"/>
      <c r="N547" s="17" t="s">
        <v>1089</v>
      </c>
      <c r="O547" s="16" t="s">
        <v>1090</v>
      </c>
      <c r="P547" s="16" t="s">
        <v>1091</v>
      </c>
      <c r="Q547" s="29"/>
    </row>
    <row r="548" spans="2:17" ht="21.75" customHeight="1">
      <c r="B548" s="80">
        <v>2016</v>
      </c>
      <c r="C548" s="16">
        <v>1</v>
      </c>
      <c r="D548" s="16">
        <v>3</v>
      </c>
      <c r="E548" s="16" t="s">
        <v>3</v>
      </c>
      <c r="F548" s="35" t="s">
        <v>1092</v>
      </c>
      <c r="G548" s="16" t="s">
        <v>226</v>
      </c>
      <c r="H548" s="16" t="s">
        <v>57</v>
      </c>
      <c r="I548" s="18"/>
      <c r="J548" s="18"/>
      <c r="K548" s="18"/>
      <c r="L548" s="18">
        <v>20</v>
      </c>
      <c r="M548" s="18"/>
      <c r="N548" s="17" t="s">
        <v>1089</v>
      </c>
      <c r="O548" s="16" t="s">
        <v>1090</v>
      </c>
      <c r="P548" s="16" t="s">
        <v>1091</v>
      </c>
      <c r="Q548" s="29"/>
    </row>
    <row r="549" spans="2:17" ht="21.75" customHeight="1">
      <c r="B549" s="80">
        <v>2016</v>
      </c>
      <c r="C549" s="16">
        <v>1</v>
      </c>
      <c r="D549" s="16">
        <v>3</v>
      </c>
      <c r="E549" s="16" t="s">
        <v>3</v>
      </c>
      <c r="F549" s="35" t="s">
        <v>1093</v>
      </c>
      <c r="G549" s="16" t="s">
        <v>226</v>
      </c>
      <c r="H549" s="16" t="s">
        <v>57</v>
      </c>
      <c r="I549" s="18"/>
      <c r="J549" s="18"/>
      <c r="K549" s="18"/>
      <c r="L549" s="18">
        <v>20</v>
      </c>
      <c r="M549" s="18"/>
      <c r="N549" s="17" t="s">
        <v>1089</v>
      </c>
      <c r="O549" s="16" t="s">
        <v>1090</v>
      </c>
      <c r="P549" s="16" t="s">
        <v>1091</v>
      </c>
      <c r="Q549" s="29"/>
    </row>
    <row r="550" spans="2:17" ht="21.75" customHeight="1">
      <c r="B550" s="80">
        <v>2016</v>
      </c>
      <c r="C550" s="16">
        <v>1</v>
      </c>
      <c r="D550" s="16">
        <v>3</v>
      </c>
      <c r="E550" s="16" t="s">
        <v>3</v>
      </c>
      <c r="F550" s="35" t="s">
        <v>1094</v>
      </c>
      <c r="G550" s="16" t="s">
        <v>226</v>
      </c>
      <c r="H550" s="16" t="s">
        <v>57</v>
      </c>
      <c r="I550" s="18"/>
      <c r="J550" s="18"/>
      <c r="K550" s="18"/>
      <c r="L550" s="18">
        <v>20</v>
      </c>
      <c r="M550" s="18"/>
      <c r="N550" s="17" t="s">
        <v>1089</v>
      </c>
      <c r="O550" s="16" t="s">
        <v>1090</v>
      </c>
      <c r="P550" s="16" t="s">
        <v>1091</v>
      </c>
      <c r="Q550" s="29"/>
    </row>
    <row r="551" spans="2:17" ht="21.75" customHeight="1">
      <c r="B551" s="80">
        <v>2016</v>
      </c>
      <c r="C551" s="16">
        <v>1</v>
      </c>
      <c r="D551" s="16">
        <v>3</v>
      </c>
      <c r="E551" s="16" t="s">
        <v>3</v>
      </c>
      <c r="F551" s="35" t="s">
        <v>1095</v>
      </c>
      <c r="G551" s="16" t="s">
        <v>226</v>
      </c>
      <c r="H551" s="16" t="s">
        <v>57</v>
      </c>
      <c r="I551" s="18"/>
      <c r="J551" s="18"/>
      <c r="K551" s="18"/>
      <c r="L551" s="18">
        <v>20</v>
      </c>
      <c r="M551" s="18"/>
      <c r="N551" s="17" t="s">
        <v>1089</v>
      </c>
      <c r="O551" s="16" t="s">
        <v>1090</v>
      </c>
      <c r="P551" s="16" t="s">
        <v>1091</v>
      </c>
      <c r="Q551" s="29"/>
    </row>
    <row r="552" spans="2:17" ht="21.75" customHeight="1">
      <c r="B552" s="80">
        <v>2016</v>
      </c>
      <c r="C552" s="16">
        <v>1</v>
      </c>
      <c r="D552" s="16">
        <v>3</v>
      </c>
      <c r="E552" s="16" t="s">
        <v>3</v>
      </c>
      <c r="F552" s="35" t="s">
        <v>1096</v>
      </c>
      <c r="G552" s="16" t="s">
        <v>226</v>
      </c>
      <c r="H552" s="16" t="s">
        <v>57</v>
      </c>
      <c r="I552" s="18"/>
      <c r="J552" s="18"/>
      <c r="K552" s="18"/>
      <c r="L552" s="18">
        <v>20</v>
      </c>
      <c r="M552" s="18"/>
      <c r="N552" s="17" t="s">
        <v>1089</v>
      </c>
      <c r="O552" s="16" t="s">
        <v>1090</v>
      </c>
      <c r="P552" s="16" t="s">
        <v>1091</v>
      </c>
      <c r="Q552" s="29"/>
    </row>
    <row r="553" spans="2:17" ht="21.75" customHeight="1">
      <c r="B553" s="80">
        <v>2016</v>
      </c>
      <c r="C553" s="16">
        <v>1</v>
      </c>
      <c r="D553" s="16">
        <v>3</v>
      </c>
      <c r="E553" s="16" t="s">
        <v>3</v>
      </c>
      <c r="F553" s="35" t="s">
        <v>1097</v>
      </c>
      <c r="G553" s="16" t="s">
        <v>226</v>
      </c>
      <c r="H553" s="16" t="s">
        <v>57</v>
      </c>
      <c r="I553" s="18"/>
      <c r="J553" s="18"/>
      <c r="K553" s="18"/>
      <c r="L553" s="18">
        <v>20</v>
      </c>
      <c r="M553" s="18"/>
      <c r="N553" s="17" t="s">
        <v>1089</v>
      </c>
      <c r="O553" s="16" t="s">
        <v>1090</v>
      </c>
      <c r="P553" s="16" t="s">
        <v>1091</v>
      </c>
      <c r="Q553" s="29"/>
    </row>
    <row r="554" spans="2:17" ht="21.75" customHeight="1">
      <c r="B554" s="80">
        <v>2016</v>
      </c>
      <c r="C554" s="16">
        <v>1</v>
      </c>
      <c r="D554" s="16">
        <v>3</v>
      </c>
      <c r="E554" s="16" t="s">
        <v>3</v>
      </c>
      <c r="F554" s="35" t="s">
        <v>1098</v>
      </c>
      <c r="G554" s="16" t="s">
        <v>226</v>
      </c>
      <c r="H554" s="16" t="s">
        <v>57</v>
      </c>
      <c r="I554" s="18"/>
      <c r="J554" s="18"/>
      <c r="K554" s="18"/>
      <c r="L554" s="18">
        <v>20</v>
      </c>
      <c r="M554" s="18"/>
      <c r="N554" s="17" t="s">
        <v>1089</v>
      </c>
      <c r="O554" s="16" t="s">
        <v>1090</v>
      </c>
      <c r="P554" s="16" t="s">
        <v>1091</v>
      </c>
      <c r="Q554" s="29"/>
    </row>
    <row r="555" spans="2:17" ht="21.75" customHeight="1">
      <c r="B555" s="80">
        <v>2016</v>
      </c>
      <c r="C555" s="16">
        <v>1</v>
      </c>
      <c r="D555" s="16">
        <v>3</v>
      </c>
      <c r="E555" s="16" t="s">
        <v>3</v>
      </c>
      <c r="F555" s="35" t="s">
        <v>1099</v>
      </c>
      <c r="G555" s="16" t="s">
        <v>226</v>
      </c>
      <c r="H555" s="16" t="s">
        <v>57</v>
      </c>
      <c r="I555" s="37"/>
      <c r="J555" s="37"/>
      <c r="K555" s="37"/>
      <c r="L555" s="18">
        <v>20</v>
      </c>
      <c r="M555" s="37"/>
      <c r="N555" s="17" t="s">
        <v>1089</v>
      </c>
      <c r="O555" s="16" t="s">
        <v>1090</v>
      </c>
      <c r="P555" s="16" t="s">
        <v>1091</v>
      </c>
      <c r="Q555" s="29"/>
    </row>
    <row r="556" spans="2:17" ht="21.75" customHeight="1">
      <c r="B556" s="80">
        <v>2016</v>
      </c>
      <c r="C556" s="16">
        <v>1</v>
      </c>
      <c r="D556" s="16">
        <v>3</v>
      </c>
      <c r="E556" s="16" t="s">
        <v>3</v>
      </c>
      <c r="F556" s="35" t="s">
        <v>1100</v>
      </c>
      <c r="G556" s="16" t="s">
        <v>226</v>
      </c>
      <c r="H556" s="16" t="s">
        <v>57</v>
      </c>
      <c r="I556" s="37"/>
      <c r="J556" s="37"/>
      <c r="K556" s="37"/>
      <c r="L556" s="18">
        <v>20</v>
      </c>
      <c r="M556" s="37"/>
      <c r="N556" s="17" t="s">
        <v>1089</v>
      </c>
      <c r="O556" s="16" t="s">
        <v>1090</v>
      </c>
      <c r="P556" s="16" t="s">
        <v>1091</v>
      </c>
      <c r="Q556" s="29"/>
    </row>
    <row r="557" spans="2:17" ht="21.75" customHeight="1">
      <c r="B557" s="80">
        <v>2016</v>
      </c>
      <c r="C557" s="16">
        <v>1</v>
      </c>
      <c r="D557" s="16">
        <v>3</v>
      </c>
      <c r="E557" s="16" t="s">
        <v>3</v>
      </c>
      <c r="F557" s="35" t="s">
        <v>1101</v>
      </c>
      <c r="G557" s="16" t="s">
        <v>226</v>
      </c>
      <c r="H557" s="16" t="s">
        <v>57</v>
      </c>
      <c r="I557" s="37"/>
      <c r="J557" s="37"/>
      <c r="K557" s="37"/>
      <c r="L557" s="18">
        <v>20</v>
      </c>
      <c r="M557" s="37"/>
      <c r="N557" s="17" t="s">
        <v>1089</v>
      </c>
      <c r="O557" s="16" t="s">
        <v>1090</v>
      </c>
      <c r="P557" s="16" t="s">
        <v>1091</v>
      </c>
      <c r="Q557" s="29"/>
    </row>
    <row r="558" spans="2:17" ht="21.75" customHeight="1">
      <c r="B558" s="80">
        <v>2016</v>
      </c>
      <c r="C558" s="16">
        <v>1</v>
      </c>
      <c r="D558" s="16">
        <v>3</v>
      </c>
      <c r="E558" s="16" t="s">
        <v>3</v>
      </c>
      <c r="F558" s="35" t="s">
        <v>1102</v>
      </c>
      <c r="G558" s="16" t="s">
        <v>226</v>
      </c>
      <c r="H558" s="16" t="s">
        <v>57</v>
      </c>
      <c r="I558" s="37"/>
      <c r="J558" s="37"/>
      <c r="K558" s="37"/>
      <c r="L558" s="18">
        <v>20</v>
      </c>
      <c r="M558" s="37"/>
      <c r="N558" s="17" t="s">
        <v>1089</v>
      </c>
      <c r="O558" s="16" t="s">
        <v>1090</v>
      </c>
      <c r="P558" s="16" t="s">
        <v>1091</v>
      </c>
      <c r="Q558" s="29"/>
    </row>
    <row r="559" spans="2:17" ht="21.75" customHeight="1">
      <c r="B559" s="80">
        <v>2016</v>
      </c>
      <c r="C559" s="16">
        <v>1</v>
      </c>
      <c r="D559" s="16">
        <v>3</v>
      </c>
      <c r="E559" s="16" t="s">
        <v>3</v>
      </c>
      <c r="F559" s="35" t="s">
        <v>1103</v>
      </c>
      <c r="G559" s="16" t="s">
        <v>226</v>
      </c>
      <c r="H559" s="16" t="s">
        <v>57</v>
      </c>
      <c r="I559" s="37"/>
      <c r="J559" s="37"/>
      <c r="K559" s="37"/>
      <c r="L559" s="18">
        <v>20</v>
      </c>
      <c r="M559" s="37"/>
      <c r="N559" s="17" t="s">
        <v>1089</v>
      </c>
      <c r="O559" s="16" t="s">
        <v>1090</v>
      </c>
      <c r="P559" s="16" t="s">
        <v>1091</v>
      </c>
      <c r="Q559" s="29"/>
    </row>
    <row r="560" spans="2:17" ht="21.75" customHeight="1">
      <c r="B560" s="80">
        <v>2016</v>
      </c>
      <c r="C560" s="16">
        <v>1</v>
      </c>
      <c r="D560" s="16">
        <v>3</v>
      </c>
      <c r="E560" s="16" t="s">
        <v>3</v>
      </c>
      <c r="F560" s="35" t="s">
        <v>1104</v>
      </c>
      <c r="G560" s="16" t="s">
        <v>226</v>
      </c>
      <c r="H560" s="16" t="s">
        <v>57</v>
      </c>
      <c r="I560" s="37"/>
      <c r="J560" s="37"/>
      <c r="K560" s="37"/>
      <c r="L560" s="18">
        <v>20</v>
      </c>
      <c r="M560" s="37"/>
      <c r="N560" s="17" t="s">
        <v>1089</v>
      </c>
      <c r="O560" s="16" t="s">
        <v>1090</v>
      </c>
      <c r="P560" s="16" t="s">
        <v>1091</v>
      </c>
      <c r="Q560" s="29"/>
    </row>
    <row r="561" spans="2:17" ht="21.75" customHeight="1">
      <c r="B561" s="80">
        <v>2016</v>
      </c>
      <c r="C561" s="16">
        <v>1</v>
      </c>
      <c r="D561" s="16">
        <v>3</v>
      </c>
      <c r="E561" s="16" t="s">
        <v>3</v>
      </c>
      <c r="F561" s="35" t="s">
        <v>1105</v>
      </c>
      <c r="G561" s="16" t="s">
        <v>226</v>
      </c>
      <c r="H561" s="16" t="s">
        <v>57</v>
      </c>
      <c r="I561" s="37"/>
      <c r="J561" s="37"/>
      <c r="K561" s="37"/>
      <c r="L561" s="18">
        <v>20</v>
      </c>
      <c r="M561" s="37"/>
      <c r="N561" s="17" t="s">
        <v>1089</v>
      </c>
      <c r="O561" s="16" t="s">
        <v>1090</v>
      </c>
      <c r="P561" s="16" t="s">
        <v>1091</v>
      </c>
      <c r="Q561" s="29"/>
    </row>
    <row r="562" spans="2:17" ht="21.75" customHeight="1">
      <c r="B562" s="80">
        <v>2016</v>
      </c>
      <c r="C562" s="16">
        <v>1</v>
      </c>
      <c r="D562" s="16">
        <v>3</v>
      </c>
      <c r="E562" s="16" t="s">
        <v>3</v>
      </c>
      <c r="F562" s="35" t="s">
        <v>1106</v>
      </c>
      <c r="G562" s="16" t="s">
        <v>226</v>
      </c>
      <c r="H562" s="16" t="s">
        <v>57</v>
      </c>
      <c r="I562" s="37"/>
      <c r="J562" s="37"/>
      <c r="K562" s="37"/>
      <c r="L562" s="18">
        <v>20</v>
      </c>
      <c r="M562" s="37"/>
      <c r="N562" s="17" t="s">
        <v>1089</v>
      </c>
      <c r="O562" s="16" t="s">
        <v>1090</v>
      </c>
      <c r="P562" s="16" t="s">
        <v>1091</v>
      </c>
      <c r="Q562" s="29"/>
    </row>
    <row r="563" spans="2:17" ht="21.75" customHeight="1">
      <c r="B563" s="80">
        <v>2016</v>
      </c>
      <c r="C563" s="16">
        <v>1</v>
      </c>
      <c r="D563" s="16">
        <v>3</v>
      </c>
      <c r="E563" s="16" t="s">
        <v>3</v>
      </c>
      <c r="F563" s="35" t="s">
        <v>1107</v>
      </c>
      <c r="G563" s="16" t="s">
        <v>226</v>
      </c>
      <c r="H563" s="16" t="s">
        <v>57</v>
      </c>
      <c r="I563" s="37"/>
      <c r="J563" s="37"/>
      <c r="K563" s="37"/>
      <c r="L563" s="18">
        <v>20</v>
      </c>
      <c r="M563" s="37"/>
      <c r="N563" s="17" t="s">
        <v>1089</v>
      </c>
      <c r="O563" s="16" t="s">
        <v>1090</v>
      </c>
      <c r="P563" s="16" t="s">
        <v>1091</v>
      </c>
      <c r="Q563" s="29"/>
    </row>
    <row r="564" spans="2:17" ht="21.75" customHeight="1">
      <c r="B564" s="80">
        <v>2016</v>
      </c>
      <c r="C564" s="16">
        <v>1</v>
      </c>
      <c r="D564" s="16">
        <v>3</v>
      </c>
      <c r="E564" s="16" t="s">
        <v>3</v>
      </c>
      <c r="F564" s="35" t="s">
        <v>1108</v>
      </c>
      <c r="G564" s="16" t="s">
        <v>226</v>
      </c>
      <c r="H564" s="16" t="s">
        <v>57</v>
      </c>
      <c r="I564" s="37"/>
      <c r="J564" s="37"/>
      <c r="K564" s="37"/>
      <c r="L564" s="18">
        <v>20</v>
      </c>
      <c r="M564" s="37"/>
      <c r="N564" s="17" t="s">
        <v>1089</v>
      </c>
      <c r="O564" s="16" t="s">
        <v>1090</v>
      </c>
      <c r="P564" s="16" t="s">
        <v>1091</v>
      </c>
      <c r="Q564" s="29"/>
    </row>
    <row r="565" spans="2:17" ht="21.75" customHeight="1">
      <c r="B565" s="80">
        <v>2016</v>
      </c>
      <c r="C565" s="16">
        <v>1</v>
      </c>
      <c r="D565" s="16">
        <v>3</v>
      </c>
      <c r="E565" s="16" t="s">
        <v>3</v>
      </c>
      <c r="F565" s="35" t="s">
        <v>1098</v>
      </c>
      <c r="G565" s="16" t="s">
        <v>226</v>
      </c>
      <c r="H565" s="16" t="s">
        <v>57</v>
      </c>
      <c r="I565" s="37"/>
      <c r="J565" s="37"/>
      <c r="K565" s="37"/>
      <c r="L565" s="18">
        <v>20</v>
      </c>
      <c r="M565" s="37"/>
      <c r="N565" s="17" t="s">
        <v>1089</v>
      </c>
      <c r="O565" s="16" t="s">
        <v>1090</v>
      </c>
      <c r="P565" s="16" t="s">
        <v>1091</v>
      </c>
      <c r="Q565" s="29"/>
    </row>
    <row r="566" spans="2:17" ht="21.75" customHeight="1">
      <c r="B566" s="80">
        <v>2016</v>
      </c>
      <c r="C566" s="16">
        <v>1</v>
      </c>
      <c r="D566" s="16">
        <v>3</v>
      </c>
      <c r="E566" s="16" t="s">
        <v>3</v>
      </c>
      <c r="F566" s="78" t="s">
        <v>1109</v>
      </c>
      <c r="G566" s="16" t="s">
        <v>226</v>
      </c>
      <c r="H566" s="16" t="s">
        <v>57</v>
      </c>
      <c r="I566" s="38"/>
      <c r="J566" s="38"/>
      <c r="K566" s="38"/>
      <c r="L566" s="18">
        <v>20</v>
      </c>
      <c r="M566" s="38"/>
      <c r="N566" s="17" t="s">
        <v>1089</v>
      </c>
      <c r="O566" s="16" t="s">
        <v>1090</v>
      </c>
      <c r="P566" s="16" t="s">
        <v>1091</v>
      </c>
      <c r="Q566" s="29"/>
    </row>
    <row r="567" spans="2:17" ht="21.75" customHeight="1">
      <c r="B567" s="80">
        <v>2016</v>
      </c>
      <c r="C567" s="16">
        <v>1</v>
      </c>
      <c r="D567" s="16">
        <v>3</v>
      </c>
      <c r="E567" s="16" t="s">
        <v>3</v>
      </c>
      <c r="F567" s="78" t="s">
        <v>1110</v>
      </c>
      <c r="G567" s="16" t="s">
        <v>226</v>
      </c>
      <c r="H567" s="16" t="s">
        <v>57</v>
      </c>
      <c r="I567" s="38"/>
      <c r="J567" s="38"/>
      <c r="K567" s="38"/>
      <c r="L567" s="18">
        <v>20</v>
      </c>
      <c r="M567" s="38"/>
      <c r="N567" s="17" t="s">
        <v>1089</v>
      </c>
      <c r="O567" s="16" t="s">
        <v>1090</v>
      </c>
      <c r="P567" s="16" t="s">
        <v>1091</v>
      </c>
      <c r="Q567" s="29"/>
    </row>
    <row r="568" spans="2:17" ht="21.75" customHeight="1">
      <c r="B568" s="80">
        <v>2016</v>
      </c>
      <c r="C568" s="16">
        <v>1</v>
      </c>
      <c r="D568" s="16">
        <v>3</v>
      </c>
      <c r="E568" s="16" t="s">
        <v>3</v>
      </c>
      <c r="F568" s="35" t="s">
        <v>1111</v>
      </c>
      <c r="G568" s="16" t="s">
        <v>226</v>
      </c>
      <c r="H568" s="16" t="s">
        <v>57</v>
      </c>
      <c r="I568" s="37"/>
      <c r="J568" s="37"/>
      <c r="K568" s="37"/>
      <c r="L568" s="18">
        <v>20</v>
      </c>
      <c r="M568" s="37"/>
      <c r="N568" s="17" t="s">
        <v>1089</v>
      </c>
      <c r="O568" s="16" t="s">
        <v>1090</v>
      </c>
      <c r="P568" s="16" t="s">
        <v>1091</v>
      </c>
      <c r="Q568" s="29"/>
    </row>
    <row r="569" spans="2:17" ht="21.75" customHeight="1">
      <c r="B569" s="80">
        <v>2016</v>
      </c>
      <c r="C569" s="16">
        <v>1</v>
      </c>
      <c r="D569" s="16">
        <v>3</v>
      </c>
      <c r="E569" s="16" t="s">
        <v>3</v>
      </c>
      <c r="F569" s="78" t="s">
        <v>1112</v>
      </c>
      <c r="G569" s="16" t="s">
        <v>226</v>
      </c>
      <c r="H569" s="16" t="s">
        <v>57</v>
      </c>
      <c r="I569" s="38"/>
      <c r="J569" s="38"/>
      <c r="K569" s="38"/>
      <c r="L569" s="18">
        <v>20</v>
      </c>
      <c r="M569" s="38"/>
      <c r="N569" s="17" t="s">
        <v>1089</v>
      </c>
      <c r="O569" s="16" t="s">
        <v>1090</v>
      </c>
      <c r="P569" s="16" t="s">
        <v>1091</v>
      </c>
      <c r="Q569" s="29"/>
    </row>
    <row r="570" spans="2:17" ht="21.75" customHeight="1">
      <c r="B570" s="80">
        <v>2016</v>
      </c>
      <c r="C570" s="16">
        <v>1</v>
      </c>
      <c r="D570" s="16">
        <v>3</v>
      </c>
      <c r="E570" s="16" t="s">
        <v>3</v>
      </c>
      <c r="F570" s="78" t="s">
        <v>1113</v>
      </c>
      <c r="G570" s="16" t="s">
        <v>226</v>
      </c>
      <c r="H570" s="16" t="s">
        <v>57</v>
      </c>
      <c r="I570" s="38"/>
      <c r="J570" s="38"/>
      <c r="K570" s="38"/>
      <c r="L570" s="38">
        <v>20</v>
      </c>
      <c r="M570" s="38"/>
      <c r="N570" s="17" t="s">
        <v>1089</v>
      </c>
      <c r="O570" s="16" t="s">
        <v>1090</v>
      </c>
      <c r="P570" s="16" t="s">
        <v>1114</v>
      </c>
      <c r="Q570" s="29"/>
    </row>
    <row r="571" spans="2:17" ht="21.75" customHeight="1">
      <c r="B571" s="80">
        <v>2016</v>
      </c>
      <c r="C571" s="16">
        <v>1</v>
      </c>
      <c r="D571" s="16">
        <v>3</v>
      </c>
      <c r="E571" s="16" t="s">
        <v>3</v>
      </c>
      <c r="F571" s="35" t="s">
        <v>1115</v>
      </c>
      <c r="G571" s="16" t="s">
        <v>226</v>
      </c>
      <c r="H571" s="16" t="s">
        <v>57</v>
      </c>
      <c r="I571" s="37"/>
      <c r="J571" s="37"/>
      <c r="K571" s="37"/>
      <c r="L571" s="18">
        <v>20</v>
      </c>
      <c r="M571" s="37"/>
      <c r="N571" s="17" t="s">
        <v>1089</v>
      </c>
      <c r="O571" s="16" t="s">
        <v>1090</v>
      </c>
      <c r="P571" s="16" t="s">
        <v>1091</v>
      </c>
      <c r="Q571" s="29"/>
    </row>
    <row r="572" spans="2:17" ht="21.75" customHeight="1">
      <c r="B572" s="80">
        <v>2016</v>
      </c>
      <c r="C572" s="16">
        <v>1</v>
      </c>
      <c r="D572" s="16">
        <v>3</v>
      </c>
      <c r="E572" s="16" t="s">
        <v>3</v>
      </c>
      <c r="F572" s="78" t="s">
        <v>1116</v>
      </c>
      <c r="G572" s="16" t="s">
        <v>226</v>
      </c>
      <c r="H572" s="16" t="s">
        <v>57</v>
      </c>
      <c r="I572" s="38"/>
      <c r="J572" s="38"/>
      <c r="K572" s="38"/>
      <c r="L572" s="18">
        <v>20</v>
      </c>
      <c r="M572" s="38"/>
      <c r="N572" s="17" t="s">
        <v>1089</v>
      </c>
      <c r="O572" s="16" t="s">
        <v>1090</v>
      </c>
      <c r="P572" s="16" t="s">
        <v>1091</v>
      </c>
      <c r="Q572" s="29"/>
    </row>
    <row r="573" spans="2:17" ht="21.75" customHeight="1">
      <c r="B573" s="80">
        <v>2016</v>
      </c>
      <c r="C573" s="16">
        <v>1</v>
      </c>
      <c r="D573" s="16">
        <v>3</v>
      </c>
      <c r="E573" s="16" t="s">
        <v>3</v>
      </c>
      <c r="F573" s="78" t="s">
        <v>1117</v>
      </c>
      <c r="G573" s="16" t="s">
        <v>226</v>
      </c>
      <c r="H573" s="16" t="s">
        <v>57</v>
      </c>
      <c r="I573" s="38"/>
      <c r="J573" s="38"/>
      <c r="K573" s="38"/>
      <c r="L573" s="38">
        <v>10</v>
      </c>
      <c r="M573" s="38"/>
      <c r="N573" s="17" t="s">
        <v>1089</v>
      </c>
      <c r="O573" s="16" t="s">
        <v>1090</v>
      </c>
      <c r="P573" s="16" t="s">
        <v>1091</v>
      </c>
      <c r="Q573" s="29"/>
    </row>
    <row r="574" spans="2:17" ht="21.75" customHeight="1">
      <c r="B574" s="80">
        <v>2016</v>
      </c>
      <c r="C574" s="16">
        <v>1</v>
      </c>
      <c r="D574" s="16">
        <v>3</v>
      </c>
      <c r="E574" s="16" t="s">
        <v>3</v>
      </c>
      <c r="F574" s="35" t="s">
        <v>1118</v>
      </c>
      <c r="G574" s="16" t="s">
        <v>226</v>
      </c>
      <c r="H574" s="16" t="s">
        <v>2</v>
      </c>
      <c r="I574" s="37"/>
      <c r="J574" s="37"/>
      <c r="K574" s="37"/>
      <c r="L574" s="18">
        <v>40</v>
      </c>
      <c r="M574" s="37"/>
      <c r="N574" s="17" t="s">
        <v>1089</v>
      </c>
      <c r="O574" s="16" t="s">
        <v>1119</v>
      </c>
      <c r="P574" s="16" t="s">
        <v>1120</v>
      </c>
      <c r="Q574" s="29"/>
    </row>
    <row r="575" spans="2:17" ht="21.75" customHeight="1">
      <c r="B575" s="80">
        <v>2016</v>
      </c>
      <c r="C575" s="16">
        <v>1</v>
      </c>
      <c r="D575" s="16">
        <v>3</v>
      </c>
      <c r="E575" s="16" t="s">
        <v>3</v>
      </c>
      <c r="F575" s="35" t="s">
        <v>1121</v>
      </c>
      <c r="G575" s="16" t="s">
        <v>102</v>
      </c>
      <c r="H575" s="16" t="s">
        <v>0</v>
      </c>
      <c r="I575" s="18">
        <v>8</v>
      </c>
      <c r="J575" s="18">
        <v>12</v>
      </c>
      <c r="K575" s="18"/>
      <c r="L575" s="18">
        <f>SUM(I575:K575)</f>
        <v>20</v>
      </c>
      <c r="M575" s="18"/>
      <c r="N575" s="17" t="s">
        <v>1122</v>
      </c>
      <c r="O575" s="16" t="s">
        <v>1123</v>
      </c>
      <c r="P575" s="16" t="s">
        <v>1124</v>
      </c>
      <c r="Q575" s="29"/>
    </row>
    <row r="576" spans="2:17" ht="21.75" customHeight="1">
      <c r="B576" s="80">
        <v>2016</v>
      </c>
      <c r="C576" s="16">
        <v>2</v>
      </c>
      <c r="D576" s="16">
        <v>3</v>
      </c>
      <c r="E576" s="16" t="s">
        <v>3</v>
      </c>
      <c r="F576" s="35" t="s">
        <v>1125</v>
      </c>
      <c r="G576" s="16" t="s">
        <v>102</v>
      </c>
      <c r="H576" s="16" t="s">
        <v>0</v>
      </c>
      <c r="I576" s="18">
        <v>8</v>
      </c>
      <c r="J576" s="18">
        <v>12</v>
      </c>
      <c r="K576" s="18"/>
      <c r="L576" s="18">
        <f t="shared" ref="L576:L610" si="28">SUM(I576:K576)</f>
        <v>20</v>
      </c>
      <c r="M576" s="18"/>
      <c r="N576" s="17" t="s">
        <v>1122</v>
      </c>
      <c r="O576" s="16" t="s">
        <v>1123</v>
      </c>
      <c r="P576" s="16" t="s">
        <v>1124</v>
      </c>
      <c r="Q576" s="29"/>
    </row>
    <row r="577" spans="2:17" ht="21.75" customHeight="1">
      <c r="B577" s="80">
        <v>2016</v>
      </c>
      <c r="C577" s="16">
        <v>3</v>
      </c>
      <c r="D577" s="16">
        <v>3</v>
      </c>
      <c r="E577" s="16" t="s">
        <v>3</v>
      </c>
      <c r="F577" s="35" t="s">
        <v>1126</v>
      </c>
      <c r="G577" s="16" t="s">
        <v>102</v>
      </c>
      <c r="H577" s="16" t="s">
        <v>0</v>
      </c>
      <c r="I577" s="18">
        <v>8</v>
      </c>
      <c r="J577" s="18">
        <v>12</v>
      </c>
      <c r="K577" s="18"/>
      <c r="L577" s="18">
        <f t="shared" si="28"/>
        <v>20</v>
      </c>
      <c r="M577" s="18"/>
      <c r="N577" s="17" t="s">
        <v>1122</v>
      </c>
      <c r="O577" s="16" t="s">
        <v>1123</v>
      </c>
      <c r="P577" s="16" t="s">
        <v>1127</v>
      </c>
      <c r="Q577" s="29"/>
    </row>
    <row r="578" spans="2:17" ht="21.75" customHeight="1">
      <c r="B578" s="80">
        <v>2016</v>
      </c>
      <c r="C578" s="16">
        <v>4</v>
      </c>
      <c r="D578" s="16">
        <v>3</v>
      </c>
      <c r="E578" s="16" t="s">
        <v>3</v>
      </c>
      <c r="F578" s="35" t="s">
        <v>1128</v>
      </c>
      <c r="G578" s="16" t="s">
        <v>102</v>
      </c>
      <c r="H578" s="16" t="s">
        <v>0</v>
      </c>
      <c r="I578" s="18">
        <v>8</v>
      </c>
      <c r="J578" s="18">
        <v>12</v>
      </c>
      <c r="K578" s="18"/>
      <c r="L578" s="18">
        <f t="shared" si="28"/>
        <v>20</v>
      </c>
      <c r="M578" s="18"/>
      <c r="N578" s="17" t="s">
        <v>1122</v>
      </c>
      <c r="O578" s="16" t="s">
        <v>1123</v>
      </c>
      <c r="P578" s="16" t="s">
        <v>1127</v>
      </c>
      <c r="Q578" s="29"/>
    </row>
    <row r="579" spans="2:17" ht="21.75" customHeight="1">
      <c r="B579" s="80">
        <v>2016</v>
      </c>
      <c r="C579" s="16">
        <v>5</v>
      </c>
      <c r="D579" s="16">
        <v>3</v>
      </c>
      <c r="E579" s="16" t="s">
        <v>3</v>
      </c>
      <c r="F579" s="35" t="s">
        <v>1129</v>
      </c>
      <c r="G579" s="16" t="s">
        <v>102</v>
      </c>
      <c r="H579" s="16" t="s">
        <v>0</v>
      </c>
      <c r="I579" s="18">
        <v>8</v>
      </c>
      <c r="J579" s="18">
        <v>12</v>
      </c>
      <c r="K579" s="18"/>
      <c r="L579" s="18">
        <f t="shared" si="28"/>
        <v>20</v>
      </c>
      <c r="M579" s="18"/>
      <c r="N579" s="17" t="s">
        <v>1122</v>
      </c>
      <c r="O579" s="16" t="s">
        <v>1123</v>
      </c>
      <c r="P579" s="16" t="s">
        <v>1127</v>
      </c>
      <c r="Q579" s="29"/>
    </row>
    <row r="580" spans="2:17" ht="21.75" customHeight="1">
      <c r="B580" s="80">
        <v>2016</v>
      </c>
      <c r="C580" s="16">
        <v>6</v>
      </c>
      <c r="D580" s="16">
        <v>3</v>
      </c>
      <c r="E580" s="16" t="s">
        <v>3</v>
      </c>
      <c r="F580" s="35" t="s">
        <v>1130</v>
      </c>
      <c r="G580" s="16" t="s">
        <v>102</v>
      </c>
      <c r="H580" s="16" t="s">
        <v>0</v>
      </c>
      <c r="I580" s="18">
        <v>8</v>
      </c>
      <c r="J580" s="18">
        <v>12</v>
      </c>
      <c r="K580" s="18"/>
      <c r="L580" s="18">
        <f t="shared" si="28"/>
        <v>20</v>
      </c>
      <c r="M580" s="18"/>
      <c r="N580" s="17" t="s">
        <v>1122</v>
      </c>
      <c r="O580" s="16" t="s">
        <v>1123</v>
      </c>
      <c r="P580" s="16" t="s">
        <v>1127</v>
      </c>
      <c r="Q580" s="29"/>
    </row>
    <row r="581" spans="2:17" ht="21.75" customHeight="1">
      <c r="B581" s="80">
        <v>2016</v>
      </c>
      <c r="C581" s="16">
        <v>7</v>
      </c>
      <c r="D581" s="16">
        <v>3</v>
      </c>
      <c r="E581" s="16" t="s">
        <v>3</v>
      </c>
      <c r="F581" s="35" t="s">
        <v>1131</v>
      </c>
      <c r="G581" s="16" t="s">
        <v>102</v>
      </c>
      <c r="H581" s="16" t="s">
        <v>0</v>
      </c>
      <c r="I581" s="18">
        <v>8</v>
      </c>
      <c r="J581" s="18">
        <v>12</v>
      </c>
      <c r="K581" s="18"/>
      <c r="L581" s="18">
        <f t="shared" si="28"/>
        <v>20</v>
      </c>
      <c r="M581" s="18"/>
      <c r="N581" s="17" t="s">
        <v>1122</v>
      </c>
      <c r="O581" s="16" t="s">
        <v>1123</v>
      </c>
      <c r="P581" s="16" t="s">
        <v>1127</v>
      </c>
      <c r="Q581" s="29"/>
    </row>
    <row r="582" spans="2:17" ht="21.75" customHeight="1">
      <c r="B582" s="80">
        <v>2016</v>
      </c>
      <c r="C582" s="16">
        <v>8</v>
      </c>
      <c r="D582" s="16">
        <v>3</v>
      </c>
      <c r="E582" s="16" t="s">
        <v>3</v>
      </c>
      <c r="F582" s="35" t="s">
        <v>1132</v>
      </c>
      <c r="G582" s="16" t="s">
        <v>102</v>
      </c>
      <c r="H582" s="16" t="s">
        <v>0</v>
      </c>
      <c r="I582" s="18">
        <v>8</v>
      </c>
      <c r="J582" s="18">
        <v>12</v>
      </c>
      <c r="K582" s="18"/>
      <c r="L582" s="18">
        <f t="shared" si="28"/>
        <v>20</v>
      </c>
      <c r="M582" s="18"/>
      <c r="N582" s="17" t="s">
        <v>1122</v>
      </c>
      <c r="O582" s="16" t="s">
        <v>1123</v>
      </c>
      <c r="P582" s="16" t="s">
        <v>1127</v>
      </c>
      <c r="Q582" s="29"/>
    </row>
    <row r="583" spans="2:17" ht="21.75" customHeight="1">
      <c r="B583" s="80">
        <v>2016</v>
      </c>
      <c r="C583" s="16">
        <v>9</v>
      </c>
      <c r="D583" s="16">
        <v>3</v>
      </c>
      <c r="E583" s="16" t="s">
        <v>3</v>
      </c>
      <c r="F583" s="35" t="s">
        <v>1133</v>
      </c>
      <c r="G583" s="16" t="s">
        <v>102</v>
      </c>
      <c r="H583" s="16" t="s">
        <v>0</v>
      </c>
      <c r="I583" s="18">
        <v>8</v>
      </c>
      <c r="J583" s="18">
        <v>12</v>
      </c>
      <c r="K583" s="18"/>
      <c r="L583" s="18">
        <f t="shared" si="28"/>
        <v>20</v>
      </c>
      <c r="M583" s="18"/>
      <c r="N583" s="17" t="s">
        <v>1122</v>
      </c>
      <c r="O583" s="16" t="s">
        <v>1123</v>
      </c>
      <c r="P583" s="16" t="s">
        <v>1127</v>
      </c>
      <c r="Q583" s="29"/>
    </row>
    <row r="584" spans="2:17" ht="21.75" customHeight="1">
      <c r="B584" s="80">
        <v>2016</v>
      </c>
      <c r="C584" s="16">
        <v>10</v>
      </c>
      <c r="D584" s="16">
        <v>3</v>
      </c>
      <c r="E584" s="16" t="s">
        <v>3</v>
      </c>
      <c r="F584" s="35" t="s">
        <v>1134</v>
      </c>
      <c r="G584" s="16" t="s">
        <v>102</v>
      </c>
      <c r="H584" s="16" t="s">
        <v>0</v>
      </c>
      <c r="I584" s="18">
        <v>8</v>
      </c>
      <c r="J584" s="18">
        <v>12</v>
      </c>
      <c r="K584" s="18"/>
      <c r="L584" s="18">
        <f t="shared" si="28"/>
        <v>20</v>
      </c>
      <c r="M584" s="18"/>
      <c r="N584" s="17" t="s">
        <v>1122</v>
      </c>
      <c r="O584" s="16" t="s">
        <v>1123</v>
      </c>
      <c r="P584" s="16" t="s">
        <v>1127</v>
      </c>
      <c r="Q584" s="29"/>
    </row>
    <row r="585" spans="2:17" ht="21.75" customHeight="1">
      <c r="B585" s="80">
        <v>2016</v>
      </c>
      <c r="C585" s="16">
        <v>11</v>
      </c>
      <c r="D585" s="16">
        <v>3</v>
      </c>
      <c r="E585" s="16" t="s">
        <v>3</v>
      </c>
      <c r="F585" s="35" t="s">
        <v>1135</v>
      </c>
      <c r="G585" s="16" t="s">
        <v>102</v>
      </c>
      <c r="H585" s="16" t="s">
        <v>0</v>
      </c>
      <c r="I585" s="18">
        <v>8</v>
      </c>
      <c r="J585" s="18">
        <v>12</v>
      </c>
      <c r="K585" s="18"/>
      <c r="L585" s="18">
        <f t="shared" si="28"/>
        <v>20</v>
      </c>
      <c r="M585" s="18"/>
      <c r="N585" s="17" t="s">
        <v>1122</v>
      </c>
      <c r="O585" s="16" t="s">
        <v>1123</v>
      </c>
      <c r="P585" s="16" t="s">
        <v>1127</v>
      </c>
      <c r="Q585" s="29"/>
    </row>
    <row r="586" spans="2:17" ht="21.75" customHeight="1">
      <c r="B586" s="80">
        <v>2016</v>
      </c>
      <c r="C586" s="16">
        <v>12</v>
      </c>
      <c r="D586" s="16">
        <v>3</v>
      </c>
      <c r="E586" s="16" t="s">
        <v>3</v>
      </c>
      <c r="F586" s="35" t="s">
        <v>1136</v>
      </c>
      <c r="G586" s="16" t="s">
        <v>102</v>
      </c>
      <c r="H586" s="16" t="s">
        <v>0</v>
      </c>
      <c r="I586" s="18">
        <v>8</v>
      </c>
      <c r="J586" s="18">
        <v>12</v>
      </c>
      <c r="K586" s="18"/>
      <c r="L586" s="18">
        <f t="shared" si="28"/>
        <v>20</v>
      </c>
      <c r="M586" s="18"/>
      <c r="N586" s="17" t="s">
        <v>1122</v>
      </c>
      <c r="O586" s="16" t="s">
        <v>1123</v>
      </c>
      <c r="P586" s="16" t="s">
        <v>1127</v>
      </c>
      <c r="Q586" s="29"/>
    </row>
    <row r="587" spans="2:17" ht="21.75" customHeight="1">
      <c r="B587" s="80">
        <v>2016</v>
      </c>
      <c r="C587" s="16">
        <v>13</v>
      </c>
      <c r="D587" s="16">
        <v>3</v>
      </c>
      <c r="E587" s="16" t="s">
        <v>3</v>
      </c>
      <c r="F587" s="35" t="s">
        <v>1137</v>
      </c>
      <c r="G587" s="16" t="s">
        <v>102</v>
      </c>
      <c r="H587" s="16" t="s">
        <v>0</v>
      </c>
      <c r="I587" s="18">
        <v>8</v>
      </c>
      <c r="J587" s="18">
        <v>12</v>
      </c>
      <c r="K587" s="18"/>
      <c r="L587" s="18">
        <f t="shared" si="28"/>
        <v>20</v>
      </c>
      <c r="M587" s="18"/>
      <c r="N587" s="17" t="s">
        <v>1122</v>
      </c>
      <c r="O587" s="16" t="s">
        <v>1123</v>
      </c>
      <c r="P587" s="16" t="s">
        <v>1127</v>
      </c>
      <c r="Q587" s="29"/>
    </row>
    <row r="588" spans="2:17" ht="21.75" customHeight="1">
      <c r="B588" s="80">
        <v>2016</v>
      </c>
      <c r="C588" s="16">
        <v>14</v>
      </c>
      <c r="D588" s="16">
        <v>3</v>
      </c>
      <c r="E588" s="16" t="s">
        <v>3</v>
      </c>
      <c r="F588" s="35" t="s">
        <v>1138</v>
      </c>
      <c r="G588" s="16" t="s">
        <v>102</v>
      </c>
      <c r="H588" s="16" t="s">
        <v>0</v>
      </c>
      <c r="I588" s="18">
        <v>8</v>
      </c>
      <c r="J588" s="18">
        <v>12</v>
      </c>
      <c r="K588" s="18"/>
      <c r="L588" s="18">
        <f t="shared" si="28"/>
        <v>20</v>
      </c>
      <c r="M588" s="18"/>
      <c r="N588" s="17" t="s">
        <v>1122</v>
      </c>
      <c r="O588" s="16" t="s">
        <v>1123</v>
      </c>
      <c r="P588" s="16" t="s">
        <v>1127</v>
      </c>
      <c r="Q588" s="29"/>
    </row>
    <row r="589" spans="2:17" ht="21.75" customHeight="1">
      <c r="B589" s="80">
        <v>2016</v>
      </c>
      <c r="C589" s="16">
        <v>15</v>
      </c>
      <c r="D589" s="16">
        <v>3</v>
      </c>
      <c r="E589" s="16" t="s">
        <v>3</v>
      </c>
      <c r="F589" s="35" t="s">
        <v>1139</v>
      </c>
      <c r="G589" s="16" t="s">
        <v>102</v>
      </c>
      <c r="H589" s="16" t="s">
        <v>0</v>
      </c>
      <c r="I589" s="18">
        <v>8</v>
      </c>
      <c r="J589" s="18">
        <v>12</v>
      </c>
      <c r="K589" s="18"/>
      <c r="L589" s="18">
        <f t="shared" si="28"/>
        <v>20</v>
      </c>
      <c r="M589" s="18"/>
      <c r="N589" s="17" t="s">
        <v>1122</v>
      </c>
      <c r="O589" s="16" t="s">
        <v>1123</v>
      </c>
      <c r="P589" s="16" t="s">
        <v>1127</v>
      </c>
      <c r="Q589" s="29"/>
    </row>
    <row r="590" spans="2:17" ht="21.75" customHeight="1">
      <c r="B590" s="80">
        <v>2016</v>
      </c>
      <c r="C590" s="16">
        <v>16</v>
      </c>
      <c r="D590" s="16">
        <v>3</v>
      </c>
      <c r="E590" s="16" t="s">
        <v>3</v>
      </c>
      <c r="F590" s="35" t="s">
        <v>1140</v>
      </c>
      <c r="G590" s="16" t="s">
        <v>102</v>
      </c>
      <c r="H590" s="16" t="s">
        <v>0</v>
      </c>
      <c r="I590" s="18">
        <v>8</v>
      </c>
      <c r="J590" s="18">
        <v>12</v>
      </c>
      <c r="K590" s="18"/>
      <c r="L590" s="18">
        <f t="shared" si="28"/>
        <v>20</v>
      </c>
      <c r="M590" s="18"/>
      <c r="N590" s="17" t="s">
        <v>1122</v>
      </c>
      <c r="O590" s="16" t="s">
        <v>1123</v>
      </c>
      <c r="P590" s="16" t="s">
        <v>1127</v>
      </c>
      <c r="Q590" s="29"/>
    </row>
    <row r="591" spans="2:17" ht="21.75" customHeight="1">
      <c r="B591" s="80">
        <v>2016</v>
      </c>
      <c r="C591" s="16">
        <v>17</v>
      </c>
      <c r="D591" s="16">
        <v>3</v>
      </c>
      <c r="E591" s="16" t="s">
        <v>3</v>
      </c>
      <c r="F591" s="35" t="s">
        <v>1141</v>
      </c>
      <c r="G591" s="16" t="s">
        <v>102</v>
      </c>
      <c r="H591" s="16" t="s">
        <v>0</v>
      </c>
      <c r="I591" s="18">
        <v>8</v>
      </c>
      <c r="J591" s="18">
        <v>12</v>
      </c>
      <c r="K591" s="18"/>
      <c r="L591" s="18">
        <f t="shared" si="28"/>
        <v>20</v>
      </c>
      <c r="M591" s="18"/>
      <c r="N591" s="17" t="s">
        <v>1122</v>
      </c>
      <c r="O591" s="16" t="s">
        <v>1123</v>
      </c>
      <c r="P591" s="16" t="s">
        <v>1127</v>
      </c>
      <c r="Q591" s="29"/>
    </row>
    <row r="592" spans="2:17" ht="21.75" customHeight="1">
      <c r="B592" s="80">
        <v>2016</v>
      </c>
      <c r="C592" s="16">
        <v>18</v>
      </c>
      <c r="D592" s="16">
        <v>3</v>
      </c>
      <c r="E592" s="16" t="s">
        <v>3</v>
      </c>
      <c r="F592" s="35" t="s">
        <v>1142</v>
      </c>
      <c r="G592" s="16" t="s">
        <v>102</v>
      </c>
      <c r="H592" s="16" t="s">
        <v>0</v>
      </c>
      <c r="I592" s="18">
        <v>8</v>
      </c>
      <c r="J592" s="18">
        <v>12</v>
      </c>
      <c r="K592" s="18"/>
      <c r="L592" s="18">
        <f t="shared" si="28"/>
        <v>20</v>
      </c>
      <c r="M592" s="18"/>
      <c r="N592" s="17" t="s">
        <v>1122</v>
      </c>
      <c r="O592" s="16" t="s">
        <v>1123</v>
      </c>
      <c r="P592" s="16" t="s">
        <v>1127</v>
      </c>
      <c r="Q592" s="29"/>
    </row>
    <row r="593" spans="2:17" ht="21.75" customHeight="1">
      <c r="B593" s="80">
        <v>2016</v>
      </c>
      <c r="C593" s="16">
        <v>19</v>
      </c>
      <c r="D593" s="16">
        <v>3</v>
      </c>
      <c r="E593" s="16" t="s">
        <v>3</v>
      </c>
      <c r="F593" s="35" t="s">
        <v>1143</v>
      </c>
      <c r="G593" s="16" t="s">
        <v>102</v>
      </c>
      <c r="H593" s="16" t="s">
        <v>0</v>
      </c>
      <c r="I593" s="18">
        <v>8</v>
      </c>
      <c r="J593" s="18">
        <v>12</v>
      </c>
      <c r="K593" s="18"/>
      <c r="L593" s="18">
        <f t="shared" si="28"/>
        <v>20</v>
      </c>
      <c r="M593" s="18"/>
      <c r="N593" s="17" t="s">
        <v>1122</v>
      </c>
      <c r="O593" s="16" t="s">
        <v>1123</v>
      </c>
      <c r="P593" s="16" t="s">
        <v>1127</v>
      </c>
      <c r="Q593" s="29"/>
    </row>
    <row r="594" spans="2:17" ht="21.75" customHeight="1">
      <c r="B594" s="80">
        <v>2016</v>
      </c>
      <c r="C594" s="16">
        <v>20</v>
      </c>
      <c r="D594" s="16">
        <v>2</v>
      </c>
      <c r="E594" s="16" t="s">
        <v>77</v>
      </c>
      <c r="F594" s="35" t="s">
        <v>1144</v>
      </c>
      <c r="G594" s="16" t="s">
        <v>102</v>
      </c>
      <c r="H594" s="16" t="s">
        <v>0</v>
      </c>
      <c r="I594" s="18">
        <v>0</v>
      </c>
      <c r="J594" s="18">
        <v>12</v>
      </c>
      <c r="K594" s="18"/>
      <c r="L594" s="18">
        <f t="shared" si="28"/>
        <v>12</v>
      </c>
      <c r="M594" s="18"/>
      <c r="N594" s="17" t="s">
        <v>1122</v>
      </c>
      <c r="O594" s="16" t="s">
        <v>1123</v>
      </c>
      <c r="P594" s="16" t="s">
        <v>1127</v>
      </c>
      <c r="Q594" s="29"/>
    </row>
    <row r="595" spans="2:17" ht="21.75" customHeight="1">
      <c r="B595" s="80">
        <v>2016</v>
      </c>
      <c r="C595" s="16">
        <v>21</v>
      </c>
      <c r="D595" s="16">
        <v>3</v>
      </c>
      <c r="E595" s="16" t="s">
        <v>77</v>
      </c>
      <c r="F595" s="35" t="s">
        <v>1145</v>
      </c>
      <c r="G595" s="16" t="s">
        <v>102</v>
      </c>
      <c r="H595" s="16" t="s">
        <v>0</v>
      </c>
      <c r="I595" s="18">
        <v>50</v>
      </c>
      <c r="J595" s="18">
        <v>60</v>
      </c>
      <c r="K595" s="18"/>
      <c r="L595" s="18">
        <f t="shared" si="28"/>
        <v>110</v>
      </c>
      <c r="M595" s="18"/>
      <c r="N595" s="17" t="s">
        <v>1122</v>
      </c>
      <c r="O595" s="16" t="s">
        <v>1123</v>
      </c>
      <c r="P595" s="16" t="s">
        <v>1127</v>
      </c>
      <c r="Q595" s="29" t="s">
        <v>985</v>
      </c>
    </row>
    <row r="596" spans="2:17" ht="21.75" customHeight="1">
      <c r="B596" s="80">
        <v>2016</v>
      </c>
      <c r="C596" s="16">
        <v>22</v>
      </c>
      <c r="D596" s="16">
        <v>3</v>
      </c>
      <c r="E596" s="16" t="s">
        <v>3</v>
      </c>
      <c r="F596" s="35" t="s">
        <v>989</v>
      </c>
      <c r="G596" s="16" t="s">
        <v>102</v>
      </c>
      <c r="H596" s="16" t="s">
        <v>0</v>
      </c>
      <c r="I596" s="18">
        <v>4</v>
      </c>
      <c r="J596" s="18">
        <v>1</v>
      </c>
      <c r="K596" s="18"/>
      <c r="L596" s="18">
        <f t="shared" si="28"/>
        <v>5</v>
      </c>
      <c r="M596" s="18"/>
      <c r="N596" s="17" t="s">
        <v>1122</v>
      </c>
      <c r="O596" s="16" t="s">
        <v>1123</v>
      </c>
      <c r="P596" s="16" t="s">
        <v>1127</v>
      </c>
      <c r="Q596" s="29"/>
    </row>
    <row r="597" spans="2:17" ht="21.75" customHeight="1">
      <c r="B597" s="80">
        <v>2016</v>
      </c>
      <c r="C597" s="16">
        <v>1</v>
      </c>
      <c r="D597" s="16" t="s">
        <v>333</v>
      </c>
      <c r="E597" s="16" t="s">
        <v>3</v>
      </c>
      <c r="F597" s="35" t="s">
        <v>1146</v>
      </c>
      <c r="G597" s="16" t="s">
        <v>102</v>
      </c>
      <c r="H597" s="16" t="s">
        <v>0</v>
      </c>
      <c r="I597" s="18">
        <v>8</v>
      </c>
      <c r="J597" s="18">
        <v>12</v>
      </c>
      <c r="K597" s="18"/>
      <c r="L597" s="18">
        <f t="shared" si="28"/>
        <v>20</v>
      </c>
      <c r="M597" s="18"/>
      <c r="N597" s="17" t="s">
        <v>1147</v>
      </c>
      <c r="O597" s="16" t="s">
        <v>1148</v>
      </c>
      <c r="P597" s="16" t="s">
        <v>1149</v>
      </c>
      <c r="Q597" s="29"/>
    </row>
    <row r="598" spans="2:17" ht="21.75" customHeight="1">
      <c r="B598" s="80">
        <v>2016</v>
      </c>
      <c r="C598" s="16">
        <v>1</v>
      </c>
      <c r="D598" s="16" t="s">
        <v>333</v>
      </c>
      <c r="E598" s="16" t="s">
        <v>3</v>
      </c>
      <c r="F598" s="35" t="s">
        <v>1150</v>
      </c>
      <c r="G598" s="16" t="s">
        <v>102</v>
      </c>
      <c r="H598" s="16" t="s">
        <v>0</v>
      </c>
      <c r="I598" s="18">
        <v>6</v>
      </c>
      <c r="J598" s="18">
        <v>9</v>
      </c>
      <c r="K598" s="18"/>
      <c r="L598" s="18">
        <f t="shared" si="28"/>
        <v>15</v>
      </c>
      <c r="M598" s="18"/>
      <c r="N598" s="17" t="s">
        <v>1147</v>
      </c>
      <c r="O598" s="16" t="s">
        <v>1148</v>
      </c>
      <c r="P598" s="16" t="s">
        <v>1149</v>
      </c>
      <c r="Q598" s="29"/>
    </row>
    <row r="599" spans="2:17" ht="21.75" customHeight="1">
      <c r="B599" s="80">
        <v>2016</v>
      </c>
      <c r="C599" s="16">
        <v>1</v>
      </c>
      <c r="D599" s="16" t="s">
        <v>333</v>
      </c>
      <c r="E599" s="16" t="s">
        <v>3</v>
      </c>
      <c r="F599" s="35" t="s">
        <v>1151</v>
      </c>
      <c r="G599" s="16" t="s">
        <v>102</v>
      </c>
      <c r="H599" s="16" t="s">
        <v>0</v>
      </c>
      <c r="I599" s="18">
        <v>8</v>
      </c>
      <c r="J599" s="18">
        <v>12</v>
      </c>
      <c r="K599" s="18"/>
      <c r="L599" s="18">
        <f t="shared" si="28"/>
        <v>20</v>
      </c>
      <c r="M599" s="18"/>
      <c r="N599" s="17" t="s">
        <v>1147</v>
      </c>
      <c r="O599" s="16" t="s">
        <v>1148</v>
      </c>
      <c r="P599" s="16" t="s">
        <v>1149</v>
      </c>
      <c r="Q599" s="29"/>
    </row>
    <row r="600" spans="2:17" ht="21.75" customHeight="1">
      <c r="B600" s="80">
        <v>2016</v>
      </c>
      <c r="C600" s="16">
        <v>1</v>
      </c>
      <c r="D600" s="16" t="s">
        <v>333</v>
      </c>
      <c r="E600" s="16" t="s">
        <v>3</v>
      </c>
      <c r="F600" s="35" t="s">
        <v>1152</v>
      </c>
      <c r="G600" s="16" t="s">
        <v>102</v>
      </c>
      <c r="H600" s="16" t="s">
        <v>0</v>
      </c>
      <c r="I600" s="18">
        <v>6</v>
      </c>
      <c r="J600" s="18">
        <v>9</v>
      </c>
      <c r="K600" s="18"/>
      <c r="L600" s="18">
        <f t="shared" si="28"/>
        <v>15</v>
      </c>
      <c r="M600" s="18"/>
      <c r="N600" s="17" t="s">
        <v>1147</v>
      </c>
      <c r="O600" s="16" t="s">
        <v>1148</v>
      </c>
      <c r="P600" s="16" t="s">
        <v>1149</v>
      </c>
      <c r="Q600" s="29"/>
    </row>
    <row r="601" spans="2:17" ht="21.75" customHeight="1">
      <c r="B601" s="80">
        <v>2016</v>
      </c>
      <c r="C601" s="16">
        <v>1</v>
      </c>
      <c r="D601" s="16" t="s">
        <v>333</v>
      </c>
      <c r="E601" s="16" t="s">
        <v>3</v>
      </c>
      <c r="F601" s="35" t="s">
        <v>1153</v>
      </c>
      <c r="G601" s="16" t="s">
        <v>102</v>
      </c>
      <c r="H601" s="16" t="s">
        <v>0</v>
      </c>
      <c r="I601" s="18">
        <v>10</v>
      </c>
      <c r="J601" s="18">
        <v>10</v>
      </c>
      <c r="K601" s="18"/>
      <c r="L601" s="18">
        <f t="shared" si="28"/>
        <v>20</v>
      </c>
      <c r="M601" s="18"/>
      <c r="N601" s="17" t="s">
        <v>1147</v>
      </c>
      <c r="O601" s="16" t="s">
        <v>1148</v>
      </c>
      <c r="P601" s="16" t="s">
        <v>1149</v>
      </c>
      <c r="Q601" s="29"/>
    </row>
    <row r="602" spans="2:17" ht="21.75" customHeight="1">
      <c r="B602" s="80">
        <v>2016</v>
      </c>
      <c r="C602" s="16">
        <v>1</v>
      </c>
      <c r="D602" s="16" t="s">
        <v>333</v>
      </c>
      <c r="E602" s="16" t="s">
        <v>3</v>
      </c>
      <c r="F602" s="35" t="s">
        <v>1154</v>
      </c>
      <c r="G602" s="16" t="s">
        <v>102</v>
      </c>
      <c r="H602" s="16" t="s">
        <v>0</v>
      </c>
      <c r="I602" s="18">
        <v>7</v>
      </c>
      <c r="J602" s="18">
        <v>2</v>
      </c>
      <c r="K602" s="18"/>
      <c r="L602" s="18">
        <f t="shared" si="28"/>
        <v>9</v>
      </c>
      <c r="M602" s="18"/>
      <c r="N602" s="17" t="s">
        <v>1147</v>
      </c>
      <c r="O602" s="16" t="s">
        <v>1148</v>
      </c>
      <c r="P602" s="16" t="s">
        <v>1149</v>
      </c>
      <c r="Q602" s="29"/>
    </row>
    <row r="603" spans="2:17" ht="21.75" customHeight="1">
      <c r="B603" s="80">
        <v>2016</v>
      </c>
      <c r="C603" s="16">
        <v>1</v>
      </c>
      <c r="D603" s="16" t="s">
        <v>333</v>
      </c>
      <c r="E603" s="16" t="s">
        <v>3</v>
      </c>
      <c r="F603" s="35" t="s">
        <v>1155</v>
      </c>
      <c r="G603" s="16" t="s">
        <v>102</v>
      </c>
      <c r="H603" s="16" t="s">
        <v>0</v>
      </c>
      <c r="I603" s="18">
        <v>12</v>
      </c>
      <c r="J603" s="18">
        <v>10</v>
      </c>
      <c r="K603" s="18"/>
      <c r="L603" s="18">
        <f t="shared" si="28"/>
        <v>22</v>
      </c>
      <c r="M603" s="18"/>
      <c r="N603" s="17" t="s">
        <v>1147</v>
      </c>
      <c r="O603" s="16" t="s">
        <v>1148</v>
      </c>
      <c r="P603" s="16" t="s">
        <v>1149</v>
      </c>
      <c r="Q603" s="29"/>
    </row>
    <row r="604" spans="2:17" ht="21.75" customHeight="1">
      <c r="B604" s="80">
        <v>2016</v>
      </c>
      <c r="C604" s="16">
        <v>1</v>
      </c>
      <c r="D604" s="16" t="s">
        <v>333</v>
      </c>
      <c r="E604" s="16" t="s">
        <v>3</v>
      </c>
      <c r="F604" s="35" t="s">
        <v>1156</v>
      </c>
      <c r="G604" s="16" t="s">
        <v>102</v>
      </c>
      <c r="H604" s="16" t="s">
        <v>0</v>
      </c>
      <c r="I604" s="18">
        <v>3</v>
      </c>
      <c r="J604" s="18">
        <v>5</v>
      </c>
      <c r="K604" s="37"/>
      <c r="L604" s="18">
        <f t="shared" si="28"/>
        <v>8</v>
      </c>
      <c r="M604" s="37"/>
      <c r="N604" s="16" t="s">
        <v>1147</v>
      </c>
      <c r="O604" s="16" t="s">
        <v>1148</v>
      </c>
      <c r="P604" s="16" t="s">
        <v>1149</v>
      </c>
      <c r="Q604" s="29"/>
    </row>
    <row r="605" spans="2:17" ht="21.75" customHeight="1">
      <c r="B605" s="80">
        <v>2016</v>
      </c>
      <c r="C605" s="16">
        <v>1</v>
      </c>
      <c r="D605" s="16" t="s">
        <v>333</v>
      </c>
      <c r="E605" s="16" t="s">
        <v>3</v>
      </c>
      <c r="F605" s="35" t="s">
        <v>1157</v>
      </c>
      <c r="G605" s="16" t="s">
        <v>281</v>
      </c>
      <c r="H605" s="16" t="s">
        <v>0</v>
      </c>
      <c r="I605" s="18">
        <v>4</v>
      </c>
      <c r="J605" s="18">
        <v>2</v>
      </c>
      <c r="K605" s="37"/>
      <c r="L605" s="18">
        <f t="shared" si="28"/>
        <v>6</v>
      </c>
      <c r="M605" s="37"/>
      <c r="N605" s="16" t="s">
        <v>1147</v>
      </c>
      <c r="O605" s="16" t="s">
        <v>1148</v>
      </c>
      <c r="P605" s="16" t="s">
        <v>1149</v>
      </c>
      <c r="Q605" s="29"/>
    </row>
    <row r="606" spans="2:17" ht="21.75" customHeight="1">
      <c r="B606" s="80">
        <v>2016</v>
      </c>
      <c r="C606" s="16">
        <v>1</v>
      </c>
      <c r="D606" s="16" t="s">
        <v>333</v>
      </c>
      <c r="E606" s="16" t="s">
        <v>3</v>
      </c>
      <c r="F606" s="35" t="s">
        <v>1158</v>
      </c>
      <c r="G606" s="16" t="s">
        <v>281</v>
      </c>
      <c r="H606" s="16" t="s">
        <v>0</v>
      </c>
      <c r="I606" s="18">
        <v>4</v>
      </c>
      <c r="J606" s="18">
        <v>1</v>
      </c>
      <c r="K606" s="37"/>
      <c r="L606" s="18">
        <f t="shared" si="28"/>
        <v>5</v>
      </c>
      <c r="M606" s="37"/>
      <c r="N606" s="16" t="s">
        <v>1147</v>
      </c>
      <c r="O606" s="16" t="s">
        <v>1148</v>
      </c>
      <c r="P606" s="16" t="s">
        <v>1149</v>
      </c>
      <c r="Q606" s="29"/>
    </row>
    <row r="607" spans="2:17" ht="21.75" customHeight="1">
      <c r="B607" s="80">
        <v>2016</v>
      </c>
      <c r="C607" s="16">
        <v>1</v>
      </c>
      <c r="D607" s="16" t="s">
        <v>333</v>
      </c>
      <c r="E607" s="16" t="s">
        <v>3</v>
      </c>
      <c r="F607" s="35" t="s">
        <v>1159</v>
      </c>
      <c r="G607" s="16" t="s">
        <v>102</v>
      </c>
      <c r="H607" s="16" t="s">
        <v>0</v>
      </c>
      <c r="I607" s="18">
        <v>8</v>
      </c>
      <c r="J607" s="18">
        <v>12</v>
      </c>
      <c r="K607" s="37"/>
      <c r="L607" s="18">
        <f t="shared" si="28"/>
        <v>20</v>
      </c>
      <c r="M607" s="37"/>
      <c r="N607" s="16" t="s">
        <v>1147</v>
      </c>
      <c r="O607" s="16" t="s">
        <v>1148</v>
      </c>
      <c r="P607" s="16" t="s">
        <v>1149</v>
      </c>
      <c r="Q607" s="29"/>
    </row>
    <row r="608" spans="2:17" ht="21.75" customHeight="1">
      <c r="B608" s="80">
        <v>2016</v>
      </c>
      <c r="C608" s="16">
        <v>1</v>
      </c>
      <c r="D608" s="16" t="s">
        <v>333</v>
      </c>
      <c r="E608" s="16" t="s">
        <v>3</v>
      </c>
      <c r="F608" s="35" t="s">
        <v>1160</v>
      </c>
      <c r="G608" s="16" t="s">
        <v>56</v>
      </c>
      <c r="H608" s="16" t="s">
        <v>0</v>
      </c>
      <c r="I608" s="18">
        <v>4</v>
      </c>
      <c r="J608" s="18">
        <v>6</v>
      </c>
      <c r="K608" s="37"/>
      <c r="L608" s="18">
        <f t="shared" si="28"/>
        <v>10</v>
      </c>
      <c r="M608" s="37"/>
      <c r="N608" s="16" t="s">
        <v>1147</v>
      </c>
      <c r="O608" s="16" t="s">
        <v>1148</v>
      </c>
      <c r="P608" s="16" t="s">
        <v>1149</v>
      </c>
      <c r="Q608" s="29"/>
    </row>
    <row r="609" spans="2:17" ht="21.75" customHeight="1">
      <c r="B609" s="80">
        <v>2016</v>
      </c>
      <c r="C609" s="34">
        <v>1</v>
      </c>
      <c r="D609" s="34" t="s">
        <v>333</v>
      </c>
      <c r="E609" s="34" t="s">
        <v>3</v>
      </c>
      <c r="F609" s="78" t="s">
        <v>1161</v>
      </c>
      <c r="G609" s="16" t="s">
        <v>281</v>
      </c>
      <c r="H609" s="16" t="s">
        <v>0</v>
      </c>
      <c r="I609" s="18">
        <v>12</v>
      </c>
      <c r="J609" s="18">
        <v>8</v>
      </c>
      <c r="K609" s="38"/>
      <c r="L609" s="18">
        <f t="shared" si="28"/>
        <v>20</v>
      </c>
      <c r="M609" s="38"/>
      <c r="N609" s="34" t="s">
        <v>1147</v>
      </c>
      <c r="O609" s="16" t="s">
        <v>1148</v>
      </c>
      <c r="P609" s="16" t="s">
        <v>1149</v>
      </c>
      <c r="Q609" s="29"/>
    </row>
    <row r="610" spans="2:17" ht="21.75" customHeight="1">
      <c r="B610" s="80">
        <v>2016</v>
      </c>
      <c r="C610" s="34">
        <v>1</v>
      </c>
      <c r="D610" s="34" t="s">
        <v>333</v>
      </c>
      <c r="E610" s="34" t="s">
        <v>3</v>
      </c>
      <c r="F610" s="78" t="s">
        <v>1162</v>
      </c>
      <c r="G610" s="16" t="s">
        <v>281</v>
      </c>
      <c r="H610" s="16" t="s">
        <v>0</v>
      </c>
      <c r="I610" s="18">
        <v>4</v>
      </c>
      <c r="J610" s="96">
        <v>0.79999999999999982</v>
      </c>
      <c r="K610" s="38"/>
      <c r="L610" s="96">
        <f t="shared" si="28"/>
        <v>4.8</v>
      </c>
      <c r="M610" s="38"/>
      <c r="N610" s="34" t="s">
        <v>1147</v>
      </c>
      <c r="O610" s="16" t="s">
        <v>1148</v>
      </c>
      <c r="P610" s="16" t="s">
        <v>1149</v>
      </c>
      <c r="Q610" s="29"/>
    </row>
    <row r="611" spans="2:17" ht="21.75" customHeight="1">
      <c r="B611" s="80">
        <v>2016</v>
      </c>
      <c r="C611" s="16">
        <v>1</v>
      </c>
      <c r="D611" s="16" t="s">
        <v>326</v>
      </c>
      <c r="E611" s="16" t="s">
        <v>3</v>
      </c>
      <c r="F611" s="35" t="s">
        <v>1169</v>
      </c>
      <c r="G611" s="36" t="s">
        <v>226</v>
      </c>
      <c r="H611" s="16" t="s">
        <v>57</v>
      </c>
      <c r="I611" s="18">
        <v>10</v>
      </c>
      <c r="J611" s="18">
        <v>10</v>
      </c>
      <c r="K611" s="18"/>
      <c r="L611" s="18">
        <f>SUM(I611:K611)</f>
        <v>20</v>
      </c>
      <c r="M611" s="18">
        <v>10</v>
      </c>
      <c r="N611" s="17" t="s">
        <v>1170</v>
      </c>
      <c r="O611" s="16" t="s">
        <v>1171</v>
      </c>
      <c r="P611" s="16" t="s">
        <v>1172</v>
      </c>
      <c r="Q611" s="29"/>
    </row>
    <row r="612" spans="2:17" ht="21.75" customHeight="1">
      <c r="B612" s="80">
        <v>2016</v>
      </c>
      <c r="C612" s="16">
        <v>1</v>
      </c>
      <c r="D612" s="16" t="s">
        <v>326</v>
      </c>
      <c r="E612" s="16" t="s">
        <v>3</v>
      </c>
      <c r="F612" s="35" t="s">
        <v>1173</v>
      </c>
      <c r="G612" s="16" t="s">
        <v>226</v>
      </c>
      <c r="H612" s="16" t="s">
        <v>57</v>
      </c>
      <c r="I612" s="18">
        <v>10</v>
      </c>
      <c r="J612" s="18">
        <v>10</v>
      </c>
      <c r="K612" s="18"/>
      <c r="L612" s="18">
        <f t="shared" ref="L612:L629" si="29">SUM(I612:K612)</f>
        <v>20</v>
      </c>
      <c r="M612" s="18">
        <v>10</v>
      </c>
      <c r="N612" s="17" t="s">
        <v>1170</v>
      </c>
      <c r="O612" s="16" t="s">
        <v>1171</v>
      </c>
      <c r="P612" s="16" t="s">
        <v>1172</v>
      </c>
      <c r="Q612" s="29"/>
    </row>
    <row r="613" spans="2:17" ht="21.75" customHeight="1">
      <c r="B613" s="80">
        <v>2016</v>
      </c>
      <c r="C613" s="16">
        <v>1</v>
      </c>
      <c r="D613" s="16" t="s">
        <v>326</v>
      </c>
      <c r="E613" s="16" t="s">
        <v>3</v>
      </c>
      <c r="F613" s="35" t="s">
        <v>1174</v>
      </c>
      <c r="G613" s="16" t="s">
        <v>56</v>
      </c>
      <c r="H613" s="16" t="s">
        <v>57</v>
      </c>
      <c r="I613" s="18">
        <v>20</v>
      </c>
      <c r="J613" s="18"/>
      <c r="K613" s="18"/>
      <c r="L613" s="18">
        <f t="shared" si="29"/>
        <v>20</v>
      </c>
      <c r="M613" s="18">
        <v>20</v>
      </c>
      <c r="N613" s="17" t="s">
        <v>1170</v>
      </c>
      <c r="O613" s="16" t="s">
        <v>1171</v>
      </c>
      <c r="P613" s="16" t="s">
        <v>1172</v>
      </c>
      <c r="Q613" s="29"/>
    </row>
    <row r="614" spans="2:17" ht="21.75" customHeight="1">
      <c r="B614" s="80">
        <v>2016</v>
      </c>
      <c r="C614" s="16">
        <v>1</v>
      </c>
      <c r="D614" s="16" t="s">
        <v>326</v>
      </c>
      <c r="E614" s="16" t="s">
        <v>3</v>
      </c>
      <c r="F614" s="35" t="s">
        <v>1175</v>
      </c>
      <c r="G614" s="16" t="s">
        <v>165</v>
      </c>
      <c r="H614" s="16" t="s">
        <v>57</v>
      </c>
      <c r="I614" s="18">
        <v>10</v>
      </c>
      <c r="J614" s="18">
        <v>10</v>
      </c>
      <c r="K614" s="18"/>
      <c r="L614" s="18">
        <f t="shared" si="29"/>
        <v>20</v>
      </c>
      <c r="M614" s="18">
        <v>10</v>
      </c>
      <c r="N614" s="17" t="s">
        <v>1170</v>
      </c>
      <c r="O614" s="16" t="s">
        <v>1171</v>
      </c>
      <c r="P614" s="16" t="s">
        <v>1172</v>
      </c>
      <c r="Q614" s="29"/>
    </row>
    <row r="615" spans="2:17" ht="21.75" customHeight="1">
      <c r="B615" s="80">
        <v>2016</v>
      </c>
      <c r="C615" s="16">
        <v>1</v>
      </c>
      <c r="D615" s="16" t="s">
        <v>326</v>
      </c>
      <c r="E615" s="16" t="s">
        <v>3</v>
      </c>
      <c r="F615" s="35" t="s">
        <v>1176</v>
      </c>
      <c r="G615" s="16" t="s">
        <v>165</v>
      </c>
      <c r="H615" s="16" t="s">
        <v>57</v>
      </c>
      <c r="I615" s="18">
        <v>10</v>
      </c>
      <c r="J615" s="18">
        <v>10</v>
      </c>
      <c r="K615" s="18"/>
      <c r="L615" s="18">
        <f t="shared" si="29"/>
        <v>20</v>
      </c>
      <c r="M615" s="18">
        <v>10</v>
      </c>
      <c r="N615" s="17" t="s">
        <v>1170</v>
      </c>
      <c r="O615" s="16" t="s">
        <v>1171</v>
      </c>
      <c r="P615" s="16" t="s">
        <v>1172</v>
      </c>
      <c r="Q615" s="29"/>
    </row>
    <row r="616" spans="2:17" ht="21.75" customHeight="1">
      <c r="B616" s="80">
        <v>2016</v>
      </c>
      <c r="C616" s="16">
        <v>1</v>
      </c>
      <c r="D616" s="16" t="s">
        <v>326</v>
      </c>
      <c r="E616" s="16" t="s">
        <v>3</v>
      </c>
      <c r="F616" s="35" t="s">
        <v>1177</v>
      </c>
      <c r="G616" s="16" t="s">
        <v>165</v>
      </c>
      <c r="H616" s="16" t="s">
        <v>57</v>
      </c>
      <c r="I616" s="18">
        <v>10</v>
      </c>
      <c r="J616" s="18">
        <v>10</v>
      </c>
      <c r="K616" s="18"/>
      <c r="L616" s="18">
        <f t="shared" si="29"/>
        <v>20</v>
      </c>
      <c r="M616" s="18">
        <v>10</v>
      </c>
      <c r="N616" s="17" t="s">
        <v>1170</v>
      </c>
      <c r="O616" s="16" t="s">
        <v>1171</v>
      </c>
      <c r="P616" s="16" t="s">
        <v>1172</v>
      </c>
      <c r="Q616" s="29"/>
    </row>
    <row r="617" spans="2:17" ht="21.75" customHeight="1">
      <c r="B617" s="80">
        <v>2016</v>
      </c>
      <c r="C617" s="16">
        <v>1</v>
      </c>
      <c r="D617" s="16" t="s">
        <v>326</v>
      </c>
      <c r="E617" s="16" t="s">
        <v>3</v>
      </c>
      <c r="F617" s="35" t="s">
        <v>1178</v>
      </c>
      <c r="G617" s="16" t="s">
        <v>165</v>
      </c>
      <c r="H617" s="16" t="s">
        <v>57</v>
      </c>
      <c r="I617" s="18">
        <v>10</v>
      </c>
      <c r="J617" s="18">
        <v>10</v>
      </c>
      <c r="K617" s="18"/>
      <c r="L617" s="18">
        <f t="shared" si="29"/>
        <v>20</v>
      </c>
      <c r="M617" s="18">
        <v>10</v>
      </c>
      <c r="N617" s="17" t="s">
        <v>1170</v>
      </c>
      <c r="O617" s="16" t="s">
        <v>1171</v>
      </c>
      <c r="P617" s="16" t="s">
        <v>1172</v>
      </c>
      <c r="Q617" s="29"/>
    </row>
    <row r="618" spans="2:17" ht="21.75" customHeight="1">
      <c r="B618" s="80">
        <v>2016</v>
      </c>
      <c r="C618" s="16">
        <v>1</v>
      </c>
      <c r="D618" s="16" t="s">
        <v>326</v>
      </c>
      <c r="E618" s="16" t="s">
        <v>3</v>
      </c>
      <c r="F618" s="35" t="s">
        <v>1179</v>
      </c>
      <c r="G618" s="16" t="s">
        <v>56</v>
      </c>
      <c r="H618" s="16" t="s">
        <v>57</v>
      </c>
      <c r="I618" s="18"/>
      <c r="J618" s="18">
        <v>20</v>
      </c>
      <c r="K618" s="18"/>
      <c r="L618" s="18">
        <f t="shared" si="29"/>
        <v>20</v>
      </c>
      <c r="M618" s="18"/>
      <c r="N618" s="17" t="s">
        <v>1170</v>
      </c>
      <c r="O618" s="16" t="s">
        <v>1171</v>
      </c>
      <c r="P618" s="16" t="s">
        <v>1172</v>
      </c>
      <c r="Q618" s="29"/>
    </row>
    <row r="619" spans="2:17" ht="21.75" customHeight="1">
      <c r="B619" s="80">
        <v>2016</v>
      </c>
      <c r="C619" s="16">
        <v>1</v>
      </c>
      <c r="D619" s="16" t="s">
        <v>326</v>
      </c>
      <c r="E619" s="16" t="s">
        <v>3</v>
      </c>
      <c r="F619" s="35" t="s">
        <v>1180</v>
      </c>
      <c r="G619" s="16" t="s">
        <v>226</v>
      </c>
      <c r="H619" s="16" t="s">
        <v>57</v>
      </c>
      <c r="I619" s="18">
        <v>10</v>
      </c>
      <c r="J619" s="18">
        <v>10</v>
      </c>
      <c r="K619" s="18"/>
      <c r="L619" s="18">
        <f t="shared" si="29"/>
        <v>20</v>
      </c>
      <c r="M619" s="18">
        <v>10</v>
      </c>
      <c r="N619" s="17" t="s">
        <v>1170</v>
      </c>
      <c r="O619" s="16" t="s">
        <v>1171</v>
      </c>
      <c r="P619" s="16" t="s">
        <v>1172</v>
      </c>
      <c r="Q619" s="29"/>
    </row>
    <row r="620" spans="2:17" ht="21.75" customHeight="1">
      <c r="B620" s="80">
        <v>2016</v>
      </c>
      <c r="C620" s="16">
        <v>1</v>
      </c>
      <c r="D620" s="16" t="s">
        <v>326</v>
      </c>
      <c r="E620" s="16" t="s">
        <v>3</v>
      </c>
      <c r="F620" s="35" t="s">
        <v>1181</v>
      </c>
      <c r="G620" s="16" t="s">
        <v>226</v>
      </c>
      <c r="H620" s="16" t="s">
        <v>57</v>
      </c>
      <c r="I620" s="18">
        <v>10</v>
      </c>
      <c r="J620" s="18">
        <v>10</v>
      </c>
      <c r="K620" s="18"/>
      <c r="L620" s="18">
        <f t="shared" si="29"/>
        <v>20</v>
      </c>
      <c r="M620" s="18">
        <v>10</v>
      </c>
      <c r="N620" s="17" t="s">
        <v>1170</v>
      </c>
      <c r="O620" s="16" t="s">
        <v>1171</v>
      </c>
      <c r="P620" s="16" t="s">
        <v>1172</v>
      </c>
      <c r="Q620" s="29"/>
    </row>
    <row r="621" spans="2:17" ht="21.75" customHeight="1">
      <c r="B621" s="80">
        <v>2016</v>
      </c>
      <c r="C621" s="16">
        <v>1</v>
      </c>
      <c r="D621" s="16" t="s">
        <v>326</v>
      </c>
      <c r="E621" s="16" t="s">
        <v>3</v>
      </c>
      <c r="F621" s="35" t="s">
        <v>1182</v>
      </c>
      <c r="G621" s="16" t="s">
        <v>226</v>
      </c>
      <c r="H621" s="16" t="s">
        <v>57</v>
      </c>
      <c r="I621" s="18">
        <v>10</v>
      </c>
      <c r="J621" s="18">
        <v>10</v>
      </c>
      <c r="K621" s="18"/>
      <c r="L621" s="18">
        <f t="shared" si="29"/>
        <v>20</v>
      </c>
      <c r="M621" s="18">
        <v>10</v>
      </c>
      <c r="N621" s="17" t="s">
        <v>1170</v>
      </c>
      <c r="O621" s="16" t="s">
        <v>1171</v>
      </c>
      <c r="P621" s="16" t="s">
        <v>1172</v>
      </c>
      <c r="Q621" s="29"/>
    </row>
    <row r="622" spans="2:17" ht="21.75" customHeight="1">
      <c r="B622" s="80">
        <v>2016</v>
      </c>
      <c r="C622" s="16">
        <v>1</v>
      </c>
      <c r="D622" s="16" t="s">
        <v>326</v>
      </c>
      <c r="E622" s="16" t="s">
        <v>3</v>
      </c>
      <c r="F622" s="35" t="s">
        <v>1183</v>
      </c>
      <c r="G622" s="16" t="s">
        <v>226</v>
      </c>
      <c r="H622" s="16" t="s">
        <v>57</v>
      </c>
      <c r="I622" s="18">
        <v>8</v>
      </c>
      <c r="J622" s="18">
        <v>12</v>
      </c>
      <c r="K622" s="18"/>
      <c r="L622" s="18">
        <f t="shared" si="29"/>
        <v>20</v>
      </c>
      <c r="M622" s="18">
        <v>8</v>
      </c>
      <c r="N622" s="17" t="s">
        <v>1170</v>
      </c>
      <c r="O622" s="16" t="s">
        <v>1171</v>
      </c>
      <c r="P622" s="16" t="s">
        <v>1172</v>
      </c>
      <c r="Q622" s="29"/>
    </row>
    <row r="623" spans="2:17" ht="21.75" customHeight="1">
      <c r="B623" s="80">
        <v>2016</v>
      </c>
      <c r="C623" s="16">
        <v>1</v>
      </c>
      <c r="D623" s="16" t="s">
        <v>326</v>
      </c>
      <c r="E623" s="16" t="s">
        <v>3</v>
      </c>
      <c r="F623" s="35" t="s">
        <v>1184</v>
      </c>
      <c r="G623" s="16" t="s">
        <v>226</v>
      </c>
      <c r="H623" s="16" t="s">
        <v>57</v>
      </c>
      <c r="I623" s="18">
        <v>8</v>
      </c>
      <c r="J623" s="18">
        <v>12</v>
      </c>
      <c r="K623" s="18"/>
      <c r="L623" s="18">
        <f t="shared" si="29"/>
        <v>20</v>
      </c>
      <c r="M623" s="18">
        <v>8</v>
      </c>
      <c r="N623" s="17" t="s">
        <v>1170</v>
      </c>
      <c r="O623" s="16" t="s">
        <v>1171</v>
      </c>
      <c r="P623" s="16" t="s">
        <v>1172</v>
      </c>
      <c r="Q623" s="29"/>
    </row>
    <row r="624" spans="2:17" ht="21.75" customHeight="1">
      <c r="B624" s="80">
        <v>2016</v>
      </c>
      <c r="C624" s="16">
        <v>1</v>
      </c>
      <c r="D624" s="16" t="s">
        <v>326</v>
      </c>
      <c r="E624" s="16" t="s">
        <v>3</v>
      </c>
      <c r="F624" s="35" t="s">
        <v>1185</v>
      </c>
      <c r="G624" s="16" t="s">
        <v>226</v>
      </c>
      <c r="H624" s="16" t="s">
        <v>57</v>
      </c>
      <c r="I624" s="18">
        <v>15</v>
      </c>
      <c r="J624" s="18">
        <v>15</v>
      </c>
      <c r="K624" s="18"/>
      <c r="L624" s="18">
        <f t="shared" si="29"/>
        <v>30</v>
      </c>
      <c r="M624" s="18">
        <v>15</v>
      </c>
      <c r="N624" s="17" t="s">
        <v>1170</v>
      </c>
      <c r="O624" s="16" t="s">
        <v>1171</v>
      </c>
      <c r="P624" s="16" t="s">
        <v>1172</v>
      </c>
      <c r="Q624" s="29"/>
    </row>
    <row r="625" spans="2:17" ht="21.75" customHeight="1">
      <c r="B625" s="80">
        <v>2016</v>
      </c>
      <c r="C625" s="16">
        <v>1</v>
      </c>
      <c r="D625" s="16" t="s">
        <v>326</v>
      </c>
      <c r="E625" s="16" t="s">
        <v>3</v>
      </c>
      <c r="F625" s="35" t="s">
        <v>1186</v>
      </c>
      <c r="G625" s="16" t="s">
        <v>226</v>
      </c>
      <c r="H625" s="16" t="s">
        <v>57</v>
      </c>
      <c r="I625" s="18">
        <v>10</v>
      </c>
      <c r="J625" s="18">
        <v>10</v>
      </c>
      <c r="K625" s="18"/>
      <c r="L625" s="18">
        <f t="shared" si="29"/>
        <v>20</v>
      </c>
      <c r="M625" s="18">
        <v>10</v>
      </c>
      <c r="N625" s="17" t="s">
        <v>1170</v>
      </c>
      <c r="O625" s="16" t="s">
        <v>1171</v>
      </c>
      <c r="P625" s="16" t="s">
        <v>1172</v>
      </c>
      <c r="Q625" s="29"/>
    </row>
    <row r="626" spans="2:17" ht="21.75" customHeight="1">
      <c r="B626" s="80">
        <v>2016</v>
      </c>
      <c r="C626" s="16">
        <v>1</v>
      </c>
      <c r="D626" s="16" t="s">
        <v>326</v>
      </c>
      <c r="E626" s="16" t="s">
        <v>3</v>
      </c>
      <c r="F626" s="35" t="s">
        <v>989</v>
      </c>
      <c r="G626" s="16" t="s">
        <v>56</v>
      </c>
      <c r="H626" s="16" t="s">
        <v>57</v>
      </c>
      <c r="I626" s="18">
        <v>8</v>
      </c>
      <c r="J626" s="18"/>
      <c r="K626" s="18"/>
      <c r="L626" s="18">
        <f t="shared" si="29"/>
        <v>8</v>
      </c>
      <c r="M626" s="18">
        <v>8</v>
      </c>
      <c r="N626" s="17" t="s">
        <v>1170</v>
      </c>
      <c r="O626" s="16" t="s">
        <v>1171</v>
      </c>
      <c r="P626" s="16" t="s">
        <v>1172</v>
      </c>
      <c r="Q626" s="29"/>
    </row>
    <row r="627" spans="2:17" ht="21.75" customHeight="1">
      <c r="B627" s="80">
        <v>2016</v>
      </c>
      <c r="C627" s="16">
        <v>1</v>
      </c>
      <c r="D627" s="16" t="s">
        <v>326</v>
      </c>
      <c r="E627" s="16" t="s">
        <v>3</v>
      </c>
      <c r="F627" s="35" t="s">
        <v>1187</v>
      </c>
      <c r="G627" s="16" t="s">
        <v>56</v>
      </c>
      <c r="H627" s="16" t="s">
        <v>57</v>
      </c>
      <c r="I627" s="18"/>
      <c r="J627" s="18">
        <v>40</v>
      </c>
      <c r="K627" s="18"/>
      <c r="L627" s="18">
        <f t="shared" si="29"/>
        <v>40</v>
      </c>
      <c r="M627" s="18">
        <v>40</v>
      </c>
      <c r="N627" s="17" t="s">
        <v>1170</v>
      </c>
      <c r="O627" s="16" t="s">
        <v>1171</v>
      </c>
      <c r="P627" s="16" t="s">
        <v>1172</v>
      </c>
      <c r="Q627" s="29"/>
    </row>
    <row r="628" spans="2:17" ht="21.75" customHeight="1">
      <c r="B628" s="80">
        <v>2016</v>
      </c>
      <c r="C628" s="16">
        <v>1</v>
      </c>
      <c r="D628" s="16" t="s">
        <v>326</v>
      </c>
      <c r="E628" s="16" t="s">
        <v>3</v>
      </c>
      <c r="F628" s="35" t="s">
        <v>1188</v>
      </c>
      <c r="G628" s="16" t="s">
        <v>56</v>
      </c>
      <c r="H628" s="16" t="s">
        <v>57</v>
      </c>
      <c r="I628" s="18">
        <v>10</v>
      </c>
      <c r="J628" s="18">
        <v>18</v>
      </c>
      <c r="K628" s="18"/>
      <c r="L628" s="18">
        <f t="shared" si="29"/>
        <v>28</v>
      </c>
      <c r="M628" s="18">
        <v>10</v>
      </c>
      <c r="N628" s="17" t="s">
        <v>1170</v>
      </c>
      <c r="O628" s="16" t="s">
        <v>1171</v>
      </c>
      <c r="P628" s="16" t="s">
        <v>1172</v>
      </c>
      <c r="Q628" s="29"/>
    </row>
    <row r="629" spans="2:17" ht="21.75" customHeight="1">
      <c r="B629" s="80">
        <v>2016</v>
      </c>
      <c r="C629" s="16">
        <v>1</v>
      </c>
      <c r="D629" s="16" t="s">
        <v>326</v>
      </c>
      <c r="E629" s="16" t="s">
        <v>3</v>
      </c>
      <c r="F629" s="35" t="s">
        <v>1189</v>
      </c>
      <c r="G629" s="16" t="s">
        <v>1</v>
      </c>
      <c r="H629" s="16" t="s">
        <v>57</v>
      </c>
      <c r="I629" s="18"/>
      <c r="J629" s="18">
        <v>4</v>
      </c>
      <c r="K629" s="18"/>
      <c r="L629" s="18">
        <f t="shared" si="29"/>
        <v>4</v>
      </c>
      <c r="M629" s="18"/>
      <c r="N629" s="17" t="s">
        <v>1170</v>
      </c>
      <c r="O629" s="16" t="s">
        <v>1171</v>
      </c>
      <c r="P629" s="16" t="s">
        <v>1172</v>
      </c>
      <c r="Q629" s="29"/>
    </row>
    <row r="630" spans="2:17" ht="21.75" customHeight="1">
      <c r="B630" s="80">
        <v>2016</v>
      </c>
      <c r="C630" s="16">
        <v>1</v>
      </c>
      <c r="D630" s="16" t="s">
        <v>365</v>
      </c>
      <c r="E630" s="16" t="s">
        <v>3</v>
      </c>
      <c r="F630" s="35" t="s">
        <v>1190</v>
      </c>
      <c r="G630" s="16" t="s">
        <v>102</v>
      </c>
      <c r="H630" s="16" t="s">
        <v>0</v>
      </c>
      <c r="I630" s="18"/>
      <c r="J630" s="18"/>
      <c r="K630" s="18"/>
      <c r="L630" s="18">
        <v>30</v>
      </c>
      <c r="M630" s="18"/>
      <c r="N630" s="17" t="s">
        <v>1191</v>
      </c>
      <c r="O630" s="16" t="s">
        <v>1192</v>
      </c>
      <c r="P630" s="16" t="s">
        <v>1193</v>
      </c>
      <c r="Q630" s="29"/>
    </row>
    <row r="631" spans="2:17" ht="21.75" customHeight="1">
      <c r="B631" s="80">
        <v>2016</v>
      </c>
      <c r="C631" s="16">
        <v>1</v>
      </c>
      <c r="D631" s="16" t="s">
        <v>365</v>
      </c>
      <c r="E631" s="16" t="s">
        <v>3</v>
      </c>
      <c r="F631" s="35" t="s">
        <v>1194</v>
      </c>
      <c r="G631" s="16" t="s">
        <v>102</v>
      </c>
      <c r="H631" s="16" t="s">
        <v>0</v>
      </c>
      <c r="I631" s="18"/>
      <c r="J631" s="18"/>
      <c r="K631" s="18"/>
      <c r="L631" s="18">
        <v>35</v>
      </c>
      <c r="M631" s="18"/>
      <c r="N631" s="17" t="s">
        <v>1191</v>
      </c>
      <c r="O631" s="16" t="s">
        <v>1192</v>
      </c>
      <c r="P631" s="16" t="s">
        <v>1193</v>
      </c>
      <c r="Q631" s="29"/>
    </row>
    <row r="632" spans="2:17" ht="21.75" customHeight="1">
      <c r="B632" s="80">
        <v>2016</v>
      </c>
      <c r="C632" s="16">
        <v>1</v>
      </c>
      <c r="D632" s="16" t="s">
        <v>365</v>
      </c>
      <c r="E632" s="16" t="s">
        <v>3</v>
      </c>
      <c r="F632" s="35" t="s">
        <v>1195</v>
      </c>
      <c r="G632" s="16" t="s">
        <v>102</v>
      </c>
      <c r="H632" s="16" t="s">
        <v>0</v>
      </c>
      <c r="I632" s="18"/>
      <c r="J632" s="18"/>
      <c r="K632" s="18"/>
      <c r="L632" s="18">
        <v>35</v>
      </c>
      <c r="M632" s="18"/>
      <c r="N632" s="17" t="s">
        <v>1191</v>
      </c>
      <c r="O632" s="16" t="s">
        <v>1192</v>
      </c>
      <c r="P632" s="16" t="s">
        <v>1193</v>
      </c>
      <c r="Q632" s="29"/>
    </row>
    <row r="633" spans="2:17" ht="21.75" customHeight="1">
      <c r="B633" s="80">
        <v>2016</v>
      </c>
      <c r="C633" s="16">
        <v>1</v>
      </c>
      <c r="D633" s="16" t="s">
        <v>365</v>
      </c>
      <c r="E633" s="16" t="s">
        <v>3</v>
      </c>
      <c r="F633" s="35" t="s">
        <v>1196</v>
      </c>
      <c r="G633" s="16" t="s">
        <v>102</v>
      </c>
      <c r="H633" s="16" t="s">
        <v>0</v>
      </c>
      <c r="I633" s="18"/>
      <c r="J633" s="18"/>
      <c r="K633" s="18"/>
      <c r="L633" s="18">
        <v>35</v>
      </c>
      <c r="M633" s="18"/>
      <c r="N633" s="17" t="s">
        <v>1191</v>
      </c>
      <c r="O633" s="16" t="s">
        <v>1192</v>
      </c>
      <c r="P633" s="16" t="s">
        <v>1193</v>
      </c>
      <c r="Q633" s="29"/>
    </row>
    <row r="634" spans="2:17" ht="21.75" customHeight="1">
      <c r="B634" s="80">
        <v>2016</v>
      </c>
      <c r="C634" s="16">
        <v>1</v>
      </c>
      <c r="D634" s="16" t="s">
        <v>365</v>
      </c>
      <c r="E634" s="16" t="s">
        <v>3</v>
      </c>
      <c r="F634" s="35" t="s">
        <v>1197</v>
      </c>
      <c r="G634" s="16" t="s">
        <v>102</v>
      </c>
      <c r="H634" s="16" t="s">
        <v>0</v>
      </c>
      <c r="I634" s="18"/>
      <c r="J634" s="18"/>
      <c r="K634" s="18"/>
      <c r="L634" s="18">
        <v>35</v>
      </c>
      <c r="M634" s="18"/>
      <c r="N634" s="17" t="s">
        <v>1191</v>
      </c>
      <c r="O634" s="16" t="s">
        <v>1192</v>
      </c>
      <c r="P634" s="16" t="s">
        <v>1193</v>
      </c>
      <c r="Q634" s="29"/>
    </row>
    <row r="635" spans="2:17" ht="21.75" customHeight="1">
      <c r="B635" s="80">
        <v>2016</v>
      </c>
      <c r="C635" s="16">
        <v>1</v>
      </c>
      <c r="D635" s="16" t="s">
        <v>365</v>
      </c>
      <c r="E635" s="16" t="s">
        <v>3</v>
      </c>
      <c r="F635" s="35" t="s">
        <v>1198</v>
      </c>
      <c r="G635" s="16" t="s">
        <v>102</v>
      </c>
      <c r="H635" s="16" t="s">
        <v>0</v>
      </c>
      <c r="I635" s="18"/>
      <c r="J635" s="18"/>
      <c r="K635" s="18"/>
      <c r="L635" s="18">
        <v>25</v>
      </c>
      <c r="M635" s="18"/>
      <c r="N635" s="17" t="s">
        <v>1191</v>
      </c>
      <c r="O635" s="16" t="s">
        <v>1192</v>
      </c>
      <c r="P635" s="16" t="s">
        <v>1193</v>
      </c>
      <c r="Q635" s="29"/>
    </row>
    <row r="636" spans="2:17" ht="21.75" customHeight="1">
      <c r="B636" s="80">
        <v>2016</v>
      </c>
      <c r="C636" s="16">
        <v>1</v>
      </c>
      <c r="D636" s="16" t="s">
        <v>365</v>
      </c>
      <c r="E636" s="16" t="s">
        <v>3</v>
      </c>
      <c r="F636" s="35" t="s">
        <v>1199</v>
      </c>
      <c r="G636" s="16" t="s">
        <v>102</v>
      </c>
      <c r="H636" s="16" t="s">
        <v>0</v>
      </c>
      <c r="I636" s="18"/>
      <c r="J636" s="18"/>
      <c r="K636" s="18"/>
      <c r="L636" s="18">
        <v>30</v>
      </c>
      <c r="M636" s="18"/>
      <c r="N636" s="17" t="s">
        <v>1191</v>
      </c>
      <c r="O636" s="16" t="s">
        <v>1192</v>
      </c>
      <c r="P636" s="16" t="s">
        <v>1193</v>
      </c>
      <c r="Q636" s="29"/>
    </row>
    <row r="637" spans="2:17" ht="21.75" customHeight="1">
      <c r="B637" s="80">
        <v>2016</v>
      </c>
      <c r="C637" s="16">
        <v>1</v>
      </c>
      <c r="D637" s="16" t="s">
        <v>365</v>
      </c>
      <c r="E637" s="16" t="s">
        <v>3</v>
      </c>
      <c r="F637" s="35" t="s">
        <v>1200</v>
      </c>
      <c r="G637" s="16" t="s">
        <v>102</v>
      </c>
      <c r="H637" s="16" t="s">
        <v>0</v>
      </c>
      <c r="I637" s="18"/>
      <c r="J637" s="18"/>
      <c r="K637" s="18"/>
      <c r="L637" s="18">
        <v>35</v>
      </c>
      <c r="M637" s="18"/>
      <c r="N637" s="17" t="s">
        <v>1191</v>
      </c>
      <c r="O637" s="16" t="s">
        <v>1192</v>
      </c>
      <c r="P637" s="16" t="s">
        <v>1193</v>
      </c>
      <c r="Q637" s="29"/>
    </row>
    <row r="638" spans="2:17" ht="21.75" customHeight="1">
      <c r="B638" s="80">
        <v>2016</v>
      </c>
      <c r="C638" s="16">
        <v>1</v>
      </c>
      <c r="D638" s="16" t="s">
        <v>365</v>
      </c>
      <c r="E638" s="16" t="s">
        <v>3</v>
      </c>
      <c r="F638" s="35" t="s">
        <v>1201</v>
      </c>
      <c r="G638" s="16" t="s">
        <v>102</v>
      </c>
      <c r="H638" s="16" t="s">
        <v>0</v>
      </c>
      <c r="I638" s="18"/>
      <c r="J638" s="18"/>
      <c r="K638" s="18"/>
      <c r="L638" s="18">
        <v>35</v>
      </c>
      <c r="M638" s="18"/>
      <c r="N638" s="17" t="s">
        <v>1191</v>
      </c>
      <c r="O638" s="16" t="s">
        <v>1192</v>
      </c>
      <c r="P638" s="16" t="s">
        <v>1193</v>
      </c>
      <c r="Q638" s="29"/>
    </row>
    <row r="639" spans="2:17" ht="21.75" customHeight="1">
      <c r="B639" s="80">
        <v>2016</v>
      </c>
      <c r="C639" s="16">
        <v>1</v>
      </c>
      <c r="D639" s="16" t="s">
        <v>365</v>
      </c>
      <c r="E639" s="16" t="s">
        <v>3</v>
      </c>
      <c r="F639" s="35" t="s">
        <v>1202</v>
      </c>
      <c r="G639" s="16" t="s">
        <v>102</v>
      </c>
      <c r="H639" s="16" t="s">
        <v>0</v>
      </c>
      <c r="I639" s="18"/>
      <c r="J639" s="18"/>
      <c r="K639" s="18"/>
      <c r="L639" s="18">
        <v>15</v>
      </c>
      <c r="M639" s="18"/>
      <c r="N639" s="17" t="s">
        <v>1191</v>
      </c>
      <c r="O639" s="16" t="s">
        <v>1192</v>
      </c>
      <c r="P639" s="16" t="s">
        <v>1193</v>
      </c>
      <c r="Q639" s="29"/>
    </row>
    <row r="640" spans="2:17" ht="21.75" customHeight="1">
      <c r="B640" s="14">
        <v>2016</v>
      </c>
      <c r="C640" s="16">
        <v>1</v>
      </c>
      <c r="D640" s="16" t="s">
        <v>365</v>
      </c>
      <c r="E640" s="16" t="s">
        <v>3</v>
      </c>
      <c r="F640" s="35" t="s">
        <v>1203</v>
      </c>
      <c r="G640" s="16" t="s">
        <v>102</v>
      </c>
      <c r="H640" s="16" t="s">
        <v>0</v>
      </c>
      <c r="I640" s="18"/>
      <c r="J640" s="18"/>
      <c r="K640" s="18"/>
      <c r="L640" s="18">
        <v>10</v>
      </c>
      <c r="M640" s="18"/>
      <c r="N640" s="17" t="s">
        <v>1191</v>
      </c>
      <c r="O640" s="16" t="s">
        <v>1192</v>
      </c>
      <c r="P640" s="16" t="s">
        <v>1193</v>
      </c>
      <c r="Q640" s="73"/>
    </row>
    <row r="641" spans="2:17" ht="21.75" customHeight="1" thickBot="1">
      <c r="B641" s="79">
        <v>2016</v>
      </c>
      <c r="C641" s="31">
        <v>1</v>
      </c>
      <c r="D641" s="31" t="s">
        <v>365</v>
      </c>
      <c r="E641" s="31" t="s">
        <v>3</v>
      </c>
      <c r="F641" s="40" t="s">
        <v>1204</v>
      </c>
      <c r="G641" s="31" t="s">
        <v>102</v>
      </c>
      <c r="H641" s="31" t="s">
        <v>0</v>
      </c>
      <c r="I641" s="33"/>
      <c r="J641" s="33"/>
      <c r="K641" s="33"/>
      <c r="L641" s="33">
        <v>18</v>
      </c>
      <c r="M641" s="33"/>
      <c r="N641" s="32" t="s">
        <v>1191</v>
      </c>
      <c r="O641" s="31" t="s">
        <v>1192</v>
      </c>
      <c r="P641" s="31" t="s">
        <v>1193</v>
      </c>
      <c r="Q641" s="28"/>
    </row>
  </sheetData>
  <mergeCells count="3">
    <mergeCell ref="B2:Q2"/>
    <mergeCell ref="I165:K165"/>
    <mergeCell ref="I168:K168"/>
  </mergeCells>
  <phoneticPr fontId="2" type="noConversion"/>
  <dataValidations count="4">
    <dataValidation type="textLength" operator="lessThanOrEqual" allowBlank="1" showInputMessage="1" showErrorMessage="1" sqref="N8 N80:N103 N105:N107 N123 N128:N142 N150 N189 N179:N181 N193 N199:N203 N176:N177 N183:N187 N196:N197 N214:N216 N219 N222 N234 N237 N239:N254 N257:N260 N267:N272 N275 N277:N430 N458 N488:N519 N547:N596 N611:N641 N30:N72 N109:N111 N116 N119:N121 N165 N11:N14 N5:N6 N171:N172">
      <formula1>5</formula1>
    </dataValidation>
    <dataValidation type="list" allowBlank="1" showInputMessage="1" showErrorMessage="1" sqref="E5:E23 E611:E641 E105:E124 E28:E103 E127:E603">
      <formula1>"자체발주,조달발주"</formula1>
    </dataValidation>
    <dataValidation type="list" allowBlank="1" showInputMessage="1" showErrorMessage="1" sqref="G28:G43 G5:G23 G53:G641">
      <formula1>"토건,토목,건축,전문,전기,통신,소방,기타"</formula1>
    </dataValidation>
    <dataValidation type="list" allowBlank="1" showInputMessage="1" showErrorMessage="1" sqref="H5:H26 H171:H641 H28:H43 H105:H124 H53:H103 H127:H168">
      <formula1>"대안,턴키,일반,PQ,수의,실적"</formula1>
    </dataValidation>
  </dataValidations>
  <pageMargins left="0.16" right="0.17" top="0.21" bottom="0.98425196850393704" header="0.17" footer="0.51181102362204722"/>
  <pageSetup paperSize="9" scale="75" fitToHeight="1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215"/>
  <sheetViews>
    <sheetView topLeftCell="A124" zoomScale="120" zoomScaleNormal="120" workbookViewId="0">
      <selection activeCell="E133" sqref="E133"/>
    </sheetView>
  </sheetViews>
  <sheetFormatPr defaultRowHeight="16.5"/>
  <cols>
    <col min="1" max="1" width="1" style="1" customWidth="1"/>
    <col min="2" max="3" width="8.6640625" style="2" bestFit="1" customWidth="1"/>
    <col min="4" max="4" width="6.88671875" style="2" bestFit="1" customWidth="1"/>
    <col min="5" max="5" width="8.6640625" style="2" bestFit="1" customWidth="1"/>
    <col min="6" max="6" width="25.88671875" style="105" customWidth="1"/>
    <col min="7" max="7" width="7.44140625" style="2" customWidth="1"/>
    <col min="8" max="8" width="8.6640625" style="2" bestFit="1" customWidth="1"/>
    <col min="9" max="9" width="7.5546875" style="4" bestFit="1" customWidth="1"/>
    <col min="10" max="10" width="11.21875" style="4" bestFit="1" customWidth="1"/>
    <col min="11" max="11" width="8.6640625" style="4" customWidth="1"/>
    <col min="12" max="12" width="10" style="4" customWidth="1"/>
    <col min="13" max="13" width="12.88671875" style="4" customWidth="1"/>
    <col min="14" max="14" width="10.5546875" style="2" customWidth="1"/>
    <col min="15" max="15" width="9.33203125" style="2" customWidth="1"/>
    <col min="16" max="16" width="11.21875" style="2" customWidth="1"/>
    <col min="17" max="17" width="8.88671875" style="2"/>
    <col min="18" max="16384" width="8.88671875" style="1"/>
  </cols>
  <sheetData>
    <row r="1" spans="2:17" ht="6.75" customHeight="1" thickBot="1"/>
    <row r="2" spans="2:17" ht="30.75" customHeight="1" thickBot="1">
      <c r="B2" s="124" t="s">
        <v>21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6"/>
    </row>
    <row r="3" spans="2:17" ht="21" customHeight="1" thickBot="1">
      <c r="B3" s="5"/>
      <c r="C3" s="5"/>
      <c r="D3" s="5"/>
      <c r="E3" s="5"/>
      <c r="F3" s="106"/>
      <c r="G3" s="5"/>
      <c r="H3" s="5"/>
      <c r="I3" s="5"/>
      <c r="J3" s="5"/>
      <c r="K3" s="5"/>
      <c r="L3" s="5"/>
      <c r="M3" s="5"/>
      <c r="N3" s="5"/>
      <c r="O3" s="5"/>
      <c r="P3" s="5"/>
      <c r="Q3" s="6" t="s">
        <v>20</v>
      </c>
    </row>
    <row r="4" spans="2:17" ht="29.25" customHeight="1" thickBot="1">
      <c r="B4" s="21" t="s">
        <v>4</v>
      </c>
      <c r="C4" s="22" t="s">
        <v>5</v>
      </c>
      <c r="D4" s="23" t="s">
        <v>6</v>
      </c>
      <c r="E4" s="23" t="s">
        <v>7</v>
      </c>
      <c r="F4" s="24" t="s">
        <v>8</v>
      </c>
      <c r="G4" s="25" t="s">
        <v>18</v>
      </c>
      <c r="H4" s="25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5" t="s">
        <v>19</v>
      </c>
      <c r="O4" s="25" t="s">
        <v>15</v>
      </c>
      <c r="P4" s="25" t="s">
        <v>16</v>
      </c>
      <c r="Q4" s="27" t="s">
        <v>17</v>
      </c>
    </row>
    <row r="5" spans="2:17" ht="21.75" customHeight="1" thickTop="1">
      <c r="B5" s="7">
        <v>2016</v>
      </c>
      <c r="C5" s="8">
        <v>1</v>
      </c>
      <c r="D5" s="9">
        <v>1</v>
      </c>
      <c r="E5" s="9" t="s">
        <v>3</v>
      </c>
      <c r="F5" s="56" t="s">
        <v>22</v>
      </c>
      <c r="G5" s="11" t="s">
        <v>25</v>
      </c>
      <c r="H5" s="9" t="s">
        <v>2</v>
      </c>
      <c r="I5" s="12">
        <v>80</v>
      </c>
      <c r="J5" s="12"/>
      <c r="K5" s="12"/>
      <c r="L5" s="12">
        <f>SUM(I5:K5)</f>
        <v>80</v>
      </c>
      <c r="M5" s="12"/>
      <c r="N5" s="10" t="s">
        <v>24</v>
      </c>
      <c r="O5" s="9" t="s">
        <v>23</v>
      </c>
      <c r="P5" s="9" t="s">
        <v>38</v>
      </c>
      <c r="Q5" s="13"/>
    </row>
    <row r="6" spans="2:17" ht="21.75" customHeight="1">
      <c r="B6" s="7">
        <v>2016</v>
      </c>
      <c r="C6" s="15">
        <v>1</v>
      </c>
      <c r="D6" s="16">
        <v>2</v>
      </c>
      <c r="E6" s="16" t="s">
        <v>3</v>
      </c>
      <c r="F6" s="35" t="s">
        <v>30</v>
      </c>
      <c r="G6" s="16" t="s">
        <v>1</v>
      </c>
      <c r="H6" s="16" t="s">
        <v>0</v>
      </c>
      <c r="I6" s="18">
        <v>20</v>
      </c>
      <c r="J6" s="18"/>
      <c r="K6" s="18"/>
      <c r="L6" s="18">
        <v>20</v>
      </c>
      <c r="M6" s="18"/>
      <c r="N6" s="10" t="s">
        <v>37</v>
      </c>
      <c r="O6" s="16" t="s">
        <v>31</v>
      </c>
      <c r="P6" s="16" t="s">
        <v>32</v>
      </c>
      <c r="Q6" s="19"/>
    </row>
    <row r="7" spans="2:17" ht="21.75" customHeight="1">
      <c r="B7" s="7">
        <v>2016</v>
      </c>
      <c r="C7" s="15">
        <v>1</v>
      </c>
      <c r="D7" s="16">
        <v>3</v>
      </c>
      <c r="E7" s="16" t="s">
        <v>3</v>
      </c>
      <c r="F7" s="35" t="s">
        <v>33</v>
      </c>
      <c r="G7" s="16" t="s">
        <v>1</v>
      </c>
      <c r="H7" s="16" t="s">
        <v>0</v>
      </c>
      <c r="I7" s="18">
        <v>21</v>
      </c>
      <c r="J7" s="18"/>
      <c r="K7" s="18"/>
      <c r="L7" s="18">
        <v>21</v>
      </c>
      <c r="M7" s="18"/>
      <c r="N7" s="10" t="s">
        <v>24</v>
      </c>
      <c r="O7" s="16" t="s">
        <v>34</v>
      </c>
      <c r="P7" s="16" t="s">
        <v>39</v>
      </c>
      <c r="Q7" s="19"/>
    </row>
    <row r="8" spans="2:17" ht="21.75" customHeight="1">
      <c r="B8" s="7">
        <v>2016</v>
      </c>
      <c r="C8" s="15">
        <v>2</v>
      </c>
      <c r="D8" s="16">
        <v>4</v>
      </c>
      <c r="E8" s="16" t="s">
        <v>3</v>
      </c>
      <c r="F8" s="35" t="s">
        <v>35</v>
      </c>
      <c r="G8" s="16" t="s">
        <v>1</v>
      </c>
      <c r="H8" s="16" t="s">
        <v>0</v>
      </c>
      <c r="I8" s="18">
        <v>20</v>
      </c>
      <c r="J8" s="18"/>
      <c r="K8" s="18"/>
      <c r="L8" s="18">
        <v>20</v>
      </c>
      <c r="M8" s="18"/>
      <c r="N8" s="10" t="s">
        <v>37</v>
      </c>
      <c r="O8" s="16" t="s">
        <v>36</v>
      </c>
      <c r="P8" s="9" t="s">
        <v>38</v>
      </c>
      <c r="Q8" s="19"/>
    </row>
    <row r="9" spans="2:17" ht="21.75" customHeight="1">
      <c r="B9" s="7">
        <v>2016</v>
      </c>
      <c r="C9" s="8">
        <v>1</v>
      </c>
      <c r="D9" s="9">
        <v>1</v>
      </c>
      <c r="E9" s="9" t="s">
        <v>3</v>
      </c>
      <c r="F9" s="56" t="s">
        <v>45</v>
      </c>
      <c r="G9" s="11" t="s">
        <v>46</v>
      </c>
      <c r="H9" s="9" t="s">
        <v>0</v>
      </c>
      <c r="I9" s="12">
        <v>1.7</v>
      </c>
      <c r="J9" s="12"/>
      <c r="K9" s="12"/>
      <c r="L9" s="12">
        <f>SUM(I9:K9)</f>
        <v>1.7</v>
      </c>
      <c r="M9" s="12"/>
      <c r="N9" s="10" t="s">
        <v>47</v>
      </c>
      <c r="O9" s="9" t="s">
        <v>48</v>
      </c>
      <c r="P9" s="9" t="s">
        <v>1540</v>
      </c>
      <c r="Q9" s="13"/>
    </row>
    <row r="10" spans="2:17" ht="21.75" customHeight="1">
      <c r="B10" s="14">
        <v>2016</v>
      </c>
      <c r="C10" s="15">
        <v>4</v>
      </c>
      <c r="D10" s="16">
        <v>11</v>
      </c>
      <c r="E10" s="16" t="s">
        <v>3</v>
      </c>
      <c r="F10" s="35" t="s">
        <v>49</v>
      </c>
      <c r="G10" s="16" t="s">
        <v>1</v>
      </c>
      <c r="H10" s="16" t="s">
        <v>0</v>
      </c>
      <c r="I10" s="18">
        <v>10</v>
      </c>
      <c r="J10" s="18"/>
      <c r="K10" s="18"/>
      <c r="L10" s="18">
        <f>SUM(I10:K10)</f>
        <v>10</v>
      </c>
      <c r="M10" s="18"/>
      <c r="N10" s="10" t="s">
        <v>47</v>
      </c>
      <c r="O10" s="9" t="s">
        <v>48</v>
      </c>
      <c r="P10" s="9" t="s">
        <v>1540</v>
      </c>
      <c r="Q10" s="19"/>
    </row>
    <row r="11" spans="2:17" ht="21.75" customHeight="1">
      <c r="B11" s="14">
        <v>2016</v>
      </c>
      <c r="C11" s="16">
        <v>1</v>
      </c>
      <c r="D11" s="16">
        <v>3</v>
      </c>
      <c r="E11" s="16" t="s">
        <v>3</v>
      </c>
      <c r="F11" s="35" t="s">
        <v>50</v>
      </c>
      <c r="G11" s="36" t="s">
        <v>1</v>
      </c>
      <c r="H11" s="16" t="s">
        <v>0</v>
      </c>
      <c r="I11" s="18">
        <v>10</v>
      </c>
      <c r="J11" s="18"/>
      <c r="K11" s="18"/>
      <c r="L11" s="18">
        <f>SUM(I11:K11)</f>
        <v>10</v>
      </c>
      <c r="M11" s="18">
        <v>10</v>
      </c>
      <c r="N11" s="17" t="s">
        <v>47</v>
      </c>
      <c r="O11" s="17" t="s">
        <v>51</v>
      </c>
      <c r="P11" s="17" t="s">
        <v>1539</v>
      </c>
      <c r="Q11" s="19"/>
    </row>
    <row r="12" spans="2:17" ht="21.75" customHeight="1">
      <c r="B12" s="14">
        <v>2016</v>
      </c>
      <c r="C12" s="16">
        <v>1</v>
      </c>
      <c r="D12" s="16">
        <v>1</v>
      </c>
      <c r="E12" s="16" t="s">
        <v>3</v>
      </c>
      <c r="F12" s="35" t="s">
        <v>64</v>
      </c>
      <c r="G12" s="36" t="s">
        <v>1</v>
      </c>
      <c r="H12" s="16" t="s">
        <v>0</v>
      </c>
      <c r="I12" s="18">
        <v>24</v>
      </c>
      <c r="J12" s="18"/>
      <c r="K12" s="18"/>
      <c r="L12" s="18">
        <v>24</v>
      </c>
      <c r="M12" s="18">
        <v>2</v>
      </c>
      <c r="N12" s="17" t="s">
        <v>65</v>
      </c>
      <c r="O12" s="16" t="s">
        <v>66</v>
      </c>
      <c r="P12" s="16" t="s">
        <v>1541</v>
      </c>
      <c r="Q12" s="19"/>
    </row>
    <row r="13" spans="2:17" ht="21.75" customHeight="1">
      <c r="B13" s="14">
        <v>2016</v>
      </c>
      <c r="C13" s="8">
        <v>1</v>
      </c>
      <c r="D13" s="81">
        <v>2</v>
      </c>
      <c r="E13" s="81" t="s">
        <v>3</v>
      </c>
      <c r="F13" s="56" t="s">
        <v>67</v>
      </c>
      <c r="G13" s="81" t="s">
        <v>1</v>
      </c>
      <c r="H13" s="81" t="s">
        <v>0</v>
      </c>
      <c r="I13" s="12">
        <v>50</v>
      </c>
      <c r="J13" s="12"/>
      <c r="K13" s="12"/>
      <c r="L13" s="12">
        <v>50</v>
      </c>
      <c r="M13" s="12">
        <v>10</v>
      </c>
      <c r="N13" s="10" t="s">
        <v>65</v>
      </c>
      <c r="O13" s="81" t="s">
        <v>68</v>
      </c>
      <c r="P13" s="81" t="s">
        <v>1542</v>
      </c>
      <c r="Q13" s="13"/>
    </row>
    <row r="14" spans="2:17" ht="21.75" customHeight="1">
      <c r="B14" s="14">
        <v>2016</v>
      </c>
      <c r="C14" s="15">
        <v>1</v>
      </c>
      <c r="D14" s="16">
        <v>2</v>
      </c>
      <c r="E14" s="16" t="s">
        <v>3</v>
      </c>
      <c r="F14" s="35" t="s">
        <v>69</v>
      </c>
      <c r="G14" s="16" t="s">
        <v>1</v>
      </c>
      <c r="H14" s="16" t="s">
        <v>0</v>
      </c>
      <c r="I14" s="18">
        <v>50</v>
      </c>
      <c r="J14" s="18"/>
      <c r="K14" s="18"/>
      <c r="L14" s="18">
        <v>50</v>
      </c>
      <c r="M14" s="18">
        <v>10</v>
      </c>
      <c r="N14" s="17" t="s">
        <v>65</v>
      </c>
      <c r="O14" s="16" t="s">
        <v>68</v>
      </c>
      <c r="P14" s="16" t="s">
        <v>1542</v>
      </c>
      <c r="Q14" s="19"/>
    </row>
    <row r="15" spans="2:17" ht="21.75" customHeight="1">
      <c r="B15" s="14">
        <v>2016</v>
      </c>
      <c r="C15" s="8">
        <v>1</v>
      </c>
      <c r="D15" s="9">
        <v>1</v>
      </c>
      <c r="E15" s="9" t="s">
        <v>3</v>
      </c>
      <c r="F15" s="56" t="s">
        <v>70</v>
      </c>
      <c r="G15" s="11" t="s">
        <v>46</v>
      </c>
      <c r="H15" s="9" t="s">
        <v>2</v>
      </c>
      <c r="I15" s="12">
        <v>150</v>
      </c>
      <c r="J15" s="12"/>
      <c r="K15" s="12"/>
      <c r="L15" s="12">
        <v>150</v>
      </c>
      <c r="M15" s="12"/>
      <c r="N15" s="10" t="s">
        <v>61</v>
      </c>
      <c r="O15" s="9" t="s">
        <v>71</v>
      </c>
      <c r="P15" s="9" t="s">
        <v>1543</v>
      </c>
      <c r="Q15" s="13"/>
    </row>
    <row r="16" spans="2:17" ht="21.75" customHeight="1">
      <c r="B16" s="14">
        <v>2016</v>
      </c>
      <c r="C16" s="15">
        <v>1</v>
      </c>
      <c r="D16" s="16">
        <v>1</v>
      </c>
      <c r="E16" s="16" t="s">
        <v>3</v>
      </c>
      <c r="F16" s="35" t="s">
        <v>72</v>
      </c>
      <c r="G16" s="16" t="s">
        <v>46</v>
      </c>
      <c r="H16" s="16" t="s">
        <v>0</v>
      </c>
      <c r="I16" s="18">
        <v>4</v>
      </c>
      <c r="J16" s="18"/>
      <c r="K16" s="18"/>
      <c r="L16" s="18">
        <v>4</v>
      </c>
      <c r="M16" s="18"/>
      <c r="N16" s="17" t="s">
        <v>61</v>
      </c>
      <c r="O16" s="16" t="s">
        <v>71</v>
      </c>
      <c r="P16" s="16" t="s">
        <v>1543</v>
      </c>
      <c r="Q16" s="19"/>
    </row>
    <row r="17" spans="2:17" ht="21.75" customHeight="1">
      <c r="B17" s="14">
        <v>2016</v>
      </c>
      <c r="C17" s="15">
        <v>1</v>
      </c>
      <c r="D17" s="16">
        <v>1</v>
      </c>
      <c r="E17" s="16" t="s">
        <v>3</v>
      </c>
      <c r="F17" s="35" t="s">
        <v>73</v>
      </c>
      <c r="G17" s="16" t="s">
        <v>46</v>
      </c>
      <c r="H17" s="16" t="s">
        <v>2</v>
      </c>
      <c r="I17" s="18">
        <v>350</v>
      </c>
      <c r="J17" s="18"/>
      <c r="K17" s="18"/>
      <c r="L17" s="18">
        <v>350</v>
      </c>
      <c r="M17" s="18"/>
      <c r="N17" s="17" t="s">
        <v>61</v>
      </c>
      <c r="O17" s="16" t="s">
        <v>74</v>
      </c>
      <c r="P17" s="16" t="s">
        <v>1544</v>
      </c>
      <c r="Q17" s="19"/>
    </row>
    <row r="18" spans="2:17" ht="21.75" customHeight="1">
      <c r="B18" s="14">
        <v>2016</v>
      </c>
      <c r="C18" s="8">
        <v>1</v>
      </c>
      <c r="D18" s="9">
        <v>1</v>
      </c>
      <c r="E18" s="9" t="s">
        <v>3</v>
      </c>
      <c r="F18" s="56" t="s">
        <v>75</v>
      </c>
      <c r="G18" s="11" t="s">
        <v>1</v>
      </c>
      <c r="H18" s="9" t="s">
        <v>0</v>
      </c>
      <c r="I18" s="12">
        <v>20</v>
      </c>
      <c r="J18" s="12"/>
      <c r="K18" s="12"/>
      <c r="L18" s="18">
        <f>SUM(I18:K18)</f>
        <v>20</v>
      </c>
      <c r="M18" s="12"/>
      <c r="N18" s="10" t="s">
        <v>61</v>
      </c>
      <c r="O18" s="9" t="s">
        <v>76</v>
      </c>
      <c r="P18" s="9" t="s">
        <v>1545</v>
      </c>
      <c r="Q18" s="13"/>
    </row>
    <row r="19" spans="2:17" ht="21.75" customHeight="1">
      <c r="B19" s="14">
        <v>2016</v>
      </c>
      <c r="C19" s="15">
        <v>1</v>
      </c>
      <c r="D19" s="16">
        <v>1</v>
      </c>
      <c r="E19" s="16" t="s">
        <v>77</v>
      </c>
      <c r="F19" s="35" t="s">
        <v>78</v>
      </c>
      <c r="G19" s="11" t="s">
        <v>1</v>
      </c>
      <c r="H19" s="16" t="s">
        <v>79</v>
      </c>
      <c r="I19" s="18">
        <v>250</v>
      </c>
      <c r="J19" s="18"/>
      <c r="K19" s="18"/>
      <c r="L19" s="18">
        <f>SUM(I19:K19)</f>
        <v>250</v>
      </c>
      <c r="M19" s="18"/>
      <c r="N19" s="10" t="s">
        <v>61</v>
      </c>
      <c r="O19" s="9" t="s">
        <v>76</v>
      </c>
      <c r="P19" s="16" t="s">
        <v>1545</v>
      </c>
      <c r="Q19" s="19"/>
    </row>
    <row r="20" spans="2:17" ht="21.75" customHeight="1">
      <c r="B20" s="14">
        <v>2016</v>
      </c>
      <c r="C20" s="15">
        <v>1</v>
      </c>
      <c r="D20" s="16">
        <v>1</v>
      </c>
      <c r="E20" s="16" t="s">
        <v>3</v>
      </c>
      <c r="F20" s="35" t="s">
        <v>80</v>
      </c>
      <c r="G20" s="11" t="s">
        <v>1</v>
      </c>
      <c r="H20" s="16" t="s">
        <v>0</v>
      </c>
      <c r="I20" s="18">
        <v>17</v>
      </c>
      <c r="J20" s="18"/>
      <c r="K20" s="18"/>
      <c r="L20" s="18">
        <f>SUM(I20:K20)</f>
        <v>17</v>
      </c>
      <c r="M20" s="18"/>
      <c r="N20" s="17" t="s">
        <v>61</v>
      </c>
      <c r="O20" s="16" t="s">
        <v>81</v>
      </c>
      <c r="P20" s="16" t="s">
        <v>1546</v>
      </c>
      <c r="Q20" s="19"/>
    </row>
    <row r="21" spans="2:17" ht="21.75" customHeight="1">
      <c r="B21" s="14">
        <v>2016</v>
      </c>
      <c r="C21" s="15">
        <v>1</v>
      </c>
      <c r="D21" s="16">
        <v>1</v>
      </c>
      <c r="E21" s="16" t="s">
        <v>3</v>
      </c>
      <c r="F21" s="35" t="s">
        <v>82</v>
      </c>
      <c r="G21" s="11" t="s">
        <v>1</v>
      </c>
      <c r="H21" s="16" t="s">
        <v>0</v>
      </c>
      <c r="I21" s="18">
        <v>13</v>
      </c>
      <c r="J21" s="18"/>
      <c r="K21" s="18"/>
      <c r="L21" s="18">
        <f>SUM(I21:K21)</f>
        <v>13</v>
      </c>
      <c r="M21" s="18"/>
      <c r="N21" s="10" t="s">
        <v>61</v>
      </c>
      <c r="O21" s="9" t="s">
        <v>76</v>
      </c>
      <c r="P21" s="16" t="s">
        <v>1545</v>
      </c>
      <c r="Q21" s="19"/>
    </row>
    <row r="22" spans="2:17" ht="21.75" customHeight="1">
      <c r="B22" s="14">
        <v>2016</v>
      </c>
      <c r="C22" s="15">
        <v>1</v>
      </c>
      <c r="D22" s="16">
        <v>3</v>
      </c>
      <c r="E22" s="16" t="s">
        <v>77</v>
      </c>
      <c r="F22" s="35" t="s">
        <v>83</v>
      </c>
      <c r="G22" s="16" t="s">
        <v>1</v>
      </c>
      <c r="H22" s="16" t="s">
        <v>2</v>
      </c>
      <c r="I22" s="18">
        <v>400</v>
      </c>
      <c r="J22" s="18"/>
      <c r="K22" s="18"/>
      <c r="L22" s="18">
        <f>SUM(I22:K22)</f>
        <v>400</v>
      </c>
      <c r="M22" s="18"/>
      <c r="N22" s="17" t="s">
        <v>61</v>
      </c>
      <c r="O22" s="16" t="s">
        <v>81</v>
      </c>
      <c r="P22" s="16" t="s">
        <v>1546</v>
      </c>
      <c r="Q22" s="19"/>
    </row>
    <row r="23" spans="2:17" ht="21.75" customHeight="1">
      <c r="B23" s="7">
        <v>2016</v>
      </c>
      <c r="C23" s="8">
        <v>2</v>
      </c>
      <c r="D23" s="9">
        <v>5</v>
      </c>
      <c r="E23" s="9" t="s">
        <v>3</v>
      </c>
      <c r="F23" s="56" t="s">
        <v>107</v>
      </c>
      <c r="G23" s="11" t="s">
        <v>102</v>
      </c>
      <c r="H23" s="16" t="s">
        <v>108</v>
      </c>
      <c r="I23" s="12">
        <v>1250</v>
      </c>
      <c r="J23" s="12"/>
      <c r="K23" s="12"/>
      <c r="L23" s="12">
        <f t="shared" ref="L23:L28" si="0">SUM(I23:K23)</f>
        <v>1250</v>
      </c>
      <c r="M23" s="12"/>
      <c r="N23" s="10" t="s">
        <v>109</v>
      </c>
      <c r="O23" s="9" t="s">
        <v>110</v>
      </c>
      <c r="P23" s="9" t="s">
        <v>111</v>
      </c>
      <c r="Q23" s="13"/>
    </row>
    <row r="24" spans="2:17" ht="21.75" customHeight="1">
      <c r="B24" s="14">
        <v>2016</v>
      </c>
      <c r="C24" s="15">
        <v>3</v>
      </c>
      <c r="D24" s="16">
        <v>9</v>
      </c>
      <c r="E24" s="16" t="s">
        <v>112</v>
      </c>
      <c r="F24" s="35" t="s">
        <v>113</v>
      </c>
      <c r="G24" s="16" t="s">
        <v>1</v>
      </c>
      <c r="H24" s="16" t="s">
        <v>114</v>
      </c>
      <c r="I24" s="18">
        <v>378</v>
      </c>
      <c r="J24" s="18"/>
      <c r="K24" s="18"/>
      <c r="L24" s="18">
        <f t="shared" si="0"/>
        <v>378</v>
      </c>
      <c r="M24" s="18"/>
      <c r="N24" s="17" t="s">
        <v>109</v>
      </c>
      <c r="O24" s="16" t="s">
        <v>110</v>
      </c>
      <c r="P24" s="16" t="s">
        <v>111</v>
      </c>
      <c r="Q24" s="19"/>
    </row>
    <row r="25" spans="2:17" ht="21.75" customHeight="1">
      <c r="B25" s="7">
        <v>2016</v>
      </c>
      <c r="C25" s="16">
        <v>1</v>
      </c>
      <c r="D25" s="9">
        <v>1</v>
      </c>
      <c r="E25" s="9" t="s">
        <v>3</v>
      </c>
      <c r="F25" s="56" t="s">
        <v>115</v>
      </c>
      <c r="G25" s="16" t="s">
        <v>1</v>
      </c>
      <c r="H25" s="16" t="s">
        <v>2</v>
      </c>
      <c r="I25" s="20">
        <v>28</v>
      </c>
      <c r="J25" s="12">
        <v>0</v>
      </c>
      <c r="K25" s="12"/>
      <c r="L25" s="18">
        <f t="shared" si="0"/>
        <v>28</v>
      </c>
      <c r="M25" s="12">
        <v>0</v>
      </c>
      <c r="N25" s="10" t="s">
        <v>109</v>
      </c>
      <c r="O25" s="9" t="s">
        <v>116</v>
      </c>
      <c r="P25" s="9" t="s">
        <v>117</v>
      </c>
      <c r="Q25" s="13"/>
    </row>
    <row r="26" spans="2:17" ht="21.75" customHeight="1">
      <c r="B26" s="14">
        <v>2016</v>
      </c>
      <c r="C26" s="34">
        <v>1</v>
      </c>
      <c r="D26" s="16">
        <v>1</v>
      </c>
      <c r="E26" s="9" t="s">
        <v>3</v>
      </c>
      <c r="F26" s="56" t="s">
        <v>118</v>
      </c>
      <c r="G26" s="16" t="s">
        <v>1</v>
      </c>
      <c r="H26" s="16" t="s">
        <v>0</v>
      </c>
      <c r="I26" s="18">
        <v>12</v>
      </c>
      <c r="J26" s="18">
        <v>0</v>
      </c>
      <c r="K26" s="18"/>
      <c r="L26" s="18">
        <f t="shared" si="0"/>
        <v>12</v>
      </c>
      <c r="M26" s="18">
        <v>0</v>
      </c>
      <c r="N26" s="10" t="s">
        <v>109</v>
      </c>
      <c r="O26" s="9" t="s">
        <v>116</v>
      </c>
      <c r="P26" s="9" t="s">
        <v>117</v>
      </c>
      <c r="Q26" s="19"/>
    </row>
    <row r="27" spans="2:17" ht="21.75" customHeight="1">
      <c r="B27" s="7">
        <v>2016</v>
      </c>
      <c r="C27" s="34">
        <v>1</v>
      </c>
      <c r="D27" s="16">
        <v>1</v>
      </c>
      <c r="E27" s="9" t="s">
        <v>3</v>
      </c>
      <c r="F27" s="35" t="s">
        <v>119</v>
      </c>
      <c r="G27" s="16" t="s">
        <v>1</v>
      </c>
      <c r="H27" s="16" t="s">
        <v>0</v>
      </c>
      <c r="I27" s="12">
        <v>17</v>
      </c>
      <c r="J27" s="18">
        <v>0</v>
      </c>
      <c r="K27" s="18"/>
      <c r="L27" s="18">
        <f t="shared" si="0"/>
        <v>17</v>
      </c>
      <c r="M27" s="18">
        <v>0</v>
      </c>
      <c r="N27" s="10" t="s">
        <v>109</v>
      </c>
      <c r="O27" s="9" t="s">
        <v>116</v>
      </c>
      <c r="P27" s="9" t="s">
        <v>117</v>
      </c>
      <c r="Q27" s="19"/>
    </row>
    <row r="28" spans="2:17" ht="21.75" customHeight="1">
      <c r="B28" s="14">
        <v>2016</v>
      </c>
      <c r="C28" s="34">
        <v>1</v>
      </c>
      <c r="D28" s="16">
        <v>1</v>
      </c>
      <c r="E28" s="9" t="s">
        <v>3</v>
      </c>
      <c r="F28" s="35" t="s">
        <v>120</v>
      </c>
      <c r="G28" s="16" t="s">
        <v>1</v>
      </c>
      <c r="H28" s="16" t="s">
        <v>0</v>
      </c>
      <c r="I28" s="12">
        <v>17</v>
      </c>
      <c r="J28" s="18">
        <v>0</v>
      </c>
      <c r="K28" s="18"/>
      <c r="L28" s="18">
        <f t="shared" si="0"/>
        <v>17</v>
      </c>
      <c r="M28" s="18">
        <v>0</v>
      </c>
      <c r="N28" s="10" t="s">
        <v>109</v>
      </c>
      <c r="O28" s="9" t="s">
        <v>116</v>
      </c>
      <c r="P28" s="9" t="s">
        <v>117</v>
      </c>
      <c r="Q28" s="19"/>
    </row>
    <row r="29" spans="2:17" ht="21.75" customHeight="1">
      <c r="B29" s="80">
        <v>2016</v>
      </c>
      <c r="C29" s="16">
        <v>1</v>
      </c>
      <c r="D29" s="16">
        <v>1</v>
      </c>
      <c r="E29" s="16" t="s">
        <v>3</v>
      </c>
      <c r="F29" s="35" t="s">
        <v>144</v>
      </c>
      <c r="G29" s="36" t="s">
        <v>145</v>
      </c>
      <c r="H29" s="16" t="s">
        <v>146</v>
      </c>
      <c r="I29" s="18"/>
      <c r="J29" s="18"/>
      <c r="K29" s="18"/>
      <c r="L29" s="18"/>
      <c r="M29" s="18"/>
      <c r="N29" s="17" t="s">
        <v>147</v>
      </c>
      <c r="O29" s="16" t="s">
        <v>148</v>
      </c>
      <c r="P29" s="16" t="s">
        <v>149</v>
      </c>
      <c r="Q29" s="19"/>
    </row>
    <row r="30" spans="2:17" ht="21.75" customHeight="1">
      <c r="B30" s="80">
        <v>2016</v>
      </c>
      <c r="C30" s="16">
        <v>1</v>
      </c>
      <c r="D30" s="16">
        <v>1</v>
      </c>
      <c r="E30" s="16" t="s">
        <v>3</v>
      </c>
      <c r="F30" s="35" t="s">
        <v>150</v>
      </c>
      <c r="G30" s="16" t="s">
        <v>145</v>
      </c>
      <c r="H30" s="16" t="s">
        <v>146</v>
      </c>
      <c r="I30" s="18"/>
      <c r="J30" s="18"/>
      <c r="K30" s="18"/>
      <c r="L30" s="18"/>
      <c r="M30" s="18"/>
      <c r="N30" s="17" t="s">
        <v>147</v>
      </c>
      <c r="O30" s="16" t="s">
        <v>148</v>
      </c>
      <c r="P30" s="16" t="s">
        <v>149</v>
      </c>
      <c r="Q30" s="19"/>
    </row>
    <row r="31" spans="2:17" ht="21.75" customHeight="1">
      <c r="B31" s="80">
        <v>2016</v>
      </c>
      <c r="C31" s="16">
        <v>1</v>
      </c>
      <c r="D31" s="16">
        <v>1</v>
      </c>
      <c r="E31" s="16" t="s">
        <v>3</v>
      </c>
      <c r="F31" s="78" t="s">
        <v>1278</v>
      </c>
      <c r="G31" s="36" t="s">
        <v>1</v>
      </c>
      <c r="H31" s="16" t="s">
        <v>1213</v>
      </c>
      <c r="I31" s="18">
        <v>2</v>
      </c>
      <c r="J31" s="18"/>
      <c r="K31" s="18"/>
      <c r="L31" s="18">
        <f>SUM(I31:K31)</f>
        <v>2</v>
      </c>
      <c r="M31" s="18"/>
      <c r="N31" s="17" t="s">
        <v>1211</v>
      </c>
      <c r="O31" s="16" t="s">
        <v>1279</v>
      </c>
      <c r="P31" s="16" t="s">
        <v>1547</v>
      </c>
      <c r="Q31" s="19"/>
    </row>
    <row r="32" spans="2:17" ht="21.75" customHeight="1">
      <c r="B32" s="80">
        <v>2016</v>
      </c>
      <c r="C32" s="16">
        <v>1</v>
      </c>
      <c r="D32" s="16">
        <v>3</v>
      </c>
      <c r="E32" s="16" t="s">
        <v>1214</v>
      </c>
      <c r="F32" s="78" t="s">
        <v>1280</v>
      </c>
      <c r="G32" s="36" t="s">
        <v>1281</v>
      </c>
      <c r="H32" s="16" t="s">
        <v>1213</v>
      </c>
      <c r="I32" s="18">
        <v>8</v>
      </c>
      <c r="J32" s="18"/>
      <c r="K32" s="18"/>
      <c r="L32" s="18">
        <v>8</v>
      </c>
      <c r="M32" s="18"/>
      <c r="N32" s="17" t="s">
        <v>1211</v>
      </c>
      <c r="O32" s="16" t="s">
        <v>1279</v>
      </c>
      <c r="P32" s="16" t="s">
        <v>1547</v>
      </c>
      <c r="Q32" s="19"/>
    </row>
    <row r="33" spans="2:17" ht="21.75" customHeight="1">
      <c r="B33" s="80">
        <v>2016</v>
      </c>
      <c r="C33" s="16">
        <v>3</v>
      </c>
      <c r="D33" s="16">
        <v>7</v>
      </c>
      <c r="E33" s="16" t="s">
        <v>3</v>
      </c>
      <c r="F33" s="35" t="s">
        <v>1282</v>
      </c>
      <c r="G33" s="36" t="s">
        <v>1</v>
      </c>
      <c r="H33" s="16" t="s">
        <v>0</v>
      </c>
      <c r="I33" s="18">
        <v>20</v>
      </c>
      <c r="J33" s="18"/>
      <c r="K33" s="18"/>
      <c r="L33" s="18">
        <f>SUM(I33:K33)</f>
        <v>20</v>
      </c>
      <c r="M33" s="18"/>
      <c r="N33" s="17" t="s">
        <v>1207</v>
      </c>
      <c r="O33" s="16" t="s">
        <v>1283</v>
      </c>
      <c r="P33" s="16" t="s">
        <v>1284</v>
      </c>
      <c r="Q33" s="19"/>
    </row>
    <row r="34" spans="2:17" ht="21.75" customHeight="1">
      <c r="B34" s="80">
        <v>2016</v>
      </c>
      <c r="C34" s="16">
        <v>1</v>
      </c>
      <c r="D34" s="16">
        <v>3</v>
      </c>
      <c r="E34" s="16" t="s">
        <v>3</v>
      </c>
      <c r="F34" s="35" t="s">
        <v>1285</v>
      </c>
      <c r="G34" s="36" t="s">
        <v>1</v>
      </c>
      <c r="H34" s="16" t="s">
        <v>0</v>
      </c>
      <c r="I34" s="18">
        <v>20</v>
      </c>
      <c r="J34" s="18"/>
      <c r="K34" s="18"/>
      <c r="L34" s="18">
        <f>SUM(I34:K34)</f>
        <v>20</v>
      </c>
      <c r="M34" s="18"/>
      <c r="N34" s="17" t="s">
        <v>1211</v>
      </c>
      <c r="O34" s="16" t="s">
        <v>1212</v>
      </c>
      <c r="P34" s="16" t="s">
        <v>1286</v>
      </c>
      <c r="Q34" s="19"/>
    </row>
    <row r="35" spans="2:17" ht="21.75" customHeight="1">
      <c r="B35" s="80">
        <v>2016</v>
      </c>
      <c r="C35" s="16">
        <v>1</v>
      </c>
      <c r="D35" s="16">
        <v>3</v>
      </c>
      <c r="E35" s="16" t="s">
        <v>3</v>
      </c>
      <c r="F35" s="35" t="s">
        <v>1287</v>
      </c>
      <c r="G35" s="16" t="s">
        <v>1281</v>
      </c>
      <c r="H35" s="16" t="s">
        <v>2</v>
      </c>
      <c r="I35" s="18">
        <v>40</v>
      </c>
      <c r="J35" s="18"/>
      <c r="K35" s="18"/>
      <c r="L35" s="18">
        <f>SUM(I35:K35)</f>
        <v>40</v>
      </c>
      <c r="M35" s="18"/>
      <c r="N35" s="17" t="s">
        <v>1211</v>
      </c>
      <c r="O35" s="16" t="s">
        <v>1212</v>
      </c>
      <c r="P35" s="16" t="s">
        <v>1286</v>
      </c>
      <c r="Q35" s="19"/>
    </row>
    <row r="36" spans="2:17" ht="21.75" customHeight="1">
      <c r="B36" s="80">
        <v>2016</v>
      </c>
      <c r="C36" s="16">
        <v>1</v>
      </c>
      <c r="D36" s="16">
        <v>1</v>
      </c>
      <c r="E36" s="16" t="s">
        <v>3</v>
      </c>
      <c r="F36" s="35" t="s">
        <v>1288</v>
      </c>
      <c r="G36" s="16" t="s">
        <v>1281</v>
      </c>
      <c r="H36" s="16" t="s">
        <v>1213</v>
      </c>
      <c r="I36" s="18">
        <v>15</v>
      </c>
      <c r="J36" s="18"/>
      <c r="K36" s="18"/>
      <c r="L36" s="18">
        <f>SUM(I36:K36)</f>
        <v>15</v>
      </c>
      <c r="M36" s="18"/>
      <c r="N36" s="17" t="s">
        <v>1211</v>
      </c>
      <c r="O36" s="16" t="s">
        <v>1212</v>
      </c>
      <c r="P36" s="16" t="s">
        <v>1286</v>
      </c>
      <c r="Q36" s="19"/>
    </row>
    <row r="37" spans="2:17" ht="21.75" customHeight="1">
      <c r="B37" s="80">
        <v>2016</v>
      </c>
      <c r="C37" s="16"/>
      <c r="D37" s="16"/>
      <c r="E37" s="16" t="s">
        <v>1214</v>
      </c>
      <c r="F37" s="35" t="s">
        <v>1289</v>
      </c>
      <c r="G37" s="16" t="s">
        <v>1281</v>
      </c>
      <c r="H37" s="16" t="s">
        <v>1213</v>
      </c>
      <c r="I37" s="18">
        <v>42</v>
      </c>
      <c r="J37" s="18"/>
      <c r="K37" s="18"/>
      <c r="L37" s="18">
        <v>42</v>
      </c>
      <c r="M37" s="18"/>
      <c r="N37" s="17" t="s">
        <v>1211</v>
      </c>
      <c r="O37" s="16" t="s">
        <v>1212</v>
      </c>
      <c r="P37" s="16" t="s">
        <v>1286</v>
      </c>
      <c r="Q37" s="73" t="s">
        <v>1566</v>
      </c>
    </row>
    <row r="38" spans="2:17" ht="21.75" customHeight="1">
      <c r="B38" s="80">
        <v>2016</v>
      </c>
      <c r="C38" s="16">
        <v>1</v>
      </c>
      <c r="D38" s="16">
        <v>2</v>
      </c>
      <c r="E38" s="16" t="s">
        <v>1214</v>
      </c>
      <c r="F38" s="35" t="s">
        <v>1290</v>
      </c>
      <c r="G38" s="16" t="s">
        <v>1</v>
      </c>
      <c r="H38" s="16" t="s">
        <v>1213</v>
      </c>
      <c r="I38" s="18">
        <v>20</v>
      </c>
      <c r="J38" s="18"/>
      <c r="K38" s="18"/>
      <c r="L38" s="18">
        <f>SUM(I38:K38)</f>
        <v>20</v>
      </c>
      <c r="M38" s="18"/>
      <c r="N38" s="17" t="s">
        <v>1211</v>
      </c>
      <c r="O38" s="16" t="s">
        <v>1212</v>
      </c>
      <c r="P38" s="16" t="s">
        <v>1286</v>
      </c>
      <c r="Q38" s="19"/>
    </row>
    <row r="39" spans="2:17" ht="21.75" customHeight="1">
      <c r="B39" s="80">
        <v>2016</v>
      </c>
      <c r="C39" s="16">
        <v>1</v>
      </c>
      <c r="D39" s="16">
        <v>1</v>
      </c>
      <c r="E39" s="16" t="s">
        <v>3</v>
      </c>
      <c r="F39" s="78" t="s">
        <v>1291</v>
      </c>
      <c r="G39" s="36" t="s">
        <v>1</v>
      </c>
      <c r="H39" s="16" t="s">
        <v>1213</v>
      </c>
      <c r="I39" s="18">
        <v>1.1000000000000001</v>
      </c>
      <c r="J39" s="18"/>
      <c r="K39" s="18"/>
      <c r="L39" s="18">
        <f>SUM(I39:K39)</f>
        <v>1.1000000000000001</v>
      </c>
      <c r="M39" s="18"/>
      <c r="N39" s="17" t="s">
        <v>1211</v>
      </c>
      <c r="O39" s="16" t="s">
        <v>1292</v>
      </c>
      <c r="P39" s="16" t="s">
        <v>1548</v>
      </c>
      <c r="Q39" s="19"/>
    </row>
    <row r="40" spans="2:17" ht="21.75" customHeight="1">
      <c r="B40" s="80">
        <v>2016</v>
      </c>
      <c r="C40" s="16">
        <v>1</v>
      </c>
      <c r="D40" s="16">
        <v>1</v>
      </c>
      <c r="E40" s="16" t="s">
        <v>3</v>
      </c>
      <c r="F40" s="78" t="s">
        <v>1293</v>
      </c>
      <c r="G40" s="36" t="s">
        <v>1</v>
      </c>
      <c r="H40" s="16" t="s">
        <v>1213</v>
      </c>
      <c r="I40" s="18">
        <v>7.2</v>
      </c>
      <c r="J40" s="18"/>
      <c r="K40" s="18"/>
      <c r="L40" s="18">
        <f>SUM(I40:K40)</f>
        <v>7.2</v>
      </c>
      <c r="M40" s="18"/>
      <c r="N40" s="17" t="s">
        <v>1211</v>
      </c>
      <c r="O40" s="16" t="s">
        <v>1292</v>
      </c>
      <c r="P40" s="16" t="s">
        <v>1548</v>
      </c>
      <c r="Q40" s="19"/>
    </row>
    <row r="41" spans="2:17" ht="21.75" customHeight="1">
      <c r="B41" s="80">
        <v>2016</v>
      </c>
      <c r="C41" s="16">
        <v>1</v>
      </c>
      <c r="D41" s="16">
        <v>1</v>
      </c>
      <c r="E41" s="16" t="s">
        <v>3</v>
      </c>
      <c r="F41" s="78" t="s">
        <v>1294</v>
      </c>
      <c r="G41" s="36" t="s">
        <v>151</v>
      </c>
      <c r="H41" s="16" t="s">
        <v>1213</v>
      </c>
      <c r="I41" s="18">
        <v>3</v>
      </c>
      <c r="J41" s="18"/>
      <c r="K41" s="18"/>
      <c r="L41" s="18">
        <f>SUM(I41:K41)</f>
        <v>3</v>
      </c>
      <c r="M41" s="18"/>
      <c r="N41" s="17" t="s">
        <v>1211</v>
      </c>
      <c r="O41" s="16" t="s">
        <v>1292</v>
      </c>
      <c r="P41" s="16" t="s">
        <v>1548</v>
      </c>
      <c r="Q41" s="19"/>
    </row>
    <row r="42" spans="2:17" ht="21.75" customHeight="1">
      <c r="B42" s="80">
        <v>2016</v>
      </c>
      <c r="C42" s="16">
        <v>1</v>
      </c>
      <c r="D42" s="16">
        <v>1</v>
      </c>
      <c r="E42" s="16" t="s">
        <v>3</v>
      </c>
      <c r="F42" s="78" t="s">
        <v>1295</v>
      </c>
      <c r="G42" s="16" t="s">
        <v>151</v>
      </c>
      <c r="H42" s="16" t="s">
        <v>1213</v>
      </c>
      <c r="I42" s="18">
        <v>1</v>
      </c>
      <c r="J42" s="18"/>
      <c r="K42" s="18"/>
      <c r="L42" s="18">
        <f t="shared" ref="L42:L61" si="1">SUM(I42:K42)</f>
        <v>1</v>
      </c>
      <c r="M42" s="18"/>
      <c r="N42" s="17" t="s">
        <v>1211</v>
      </c>
      <c r="O42" s="16" t="s">
        <v>1292</v>
      </c>
      <c r="P42" s="16" t="s">
        <v>1548</v>
      </c>
      <c r="Q42" s="13"/>
    </row>
    <row r="43" spans="2:17" ht="21.75" customHeight="1">
      <c r="B43" s="80">
        <v>2016</v>
      </c>
      <c r="C43" s="16">
        <v>1</v>
      </c>
      <c r="D43" s="16">
        <v>1</v>
      </c>
      <c r="E43" s="16" t="s">
        <v>3</v>
      </c>
      <c r="F43" s="78" t="s">
        <v>1296</v>
      </c>
      <c r="G43" s="16" t="s">
        <v>1</v>
      </c>
      <c r="H43" s="16" t="s">
        <v>1213</v>
      </c>
      <c r="I43" s="18">
        <v>2</v>
      </c>
      <c r="J43" s="18"/>
      <c r="K43" s="18"/>
      <c r="L43" s="18">
        <f t="shared" si="1"/>
        <v>2</v>
      </c>
      <c r="M43" s="18"/>
      <c r="N43" s="17" t="s">
        <v>1211</v>
      </c>
      <c r="O43" s="16" t="s">
        <v>1292</v>
      </c>
      <c r="P43" s="16" t="s">
        <v>1548</v>
      </c>
      <c r="Q43" s="13"/>
    </row>
    <row r="44" spans="2:17" ht="21.75" customHeight="1">
      <c r="B44" s="80">
        <v>2016</v>
      </c>
      <c r="C44" s="16">
        <v>1</v>
      </c>
      <c r="D44" s="16">
        <v>1</v>
      </c>
      <c r="E44" s="16" t="s">
        <v>3</v>
      </c>
      <c r="F44" s="78" t="s">
        <v>1297</v>
      </c>
      <c r="G44" s="16" t="s">
        <v>152</v>
      </c>
      <c r="H44" s="16" t="s">
        <v>1213</v>
      </c>
      <c r="I44" s="18">
        <v>1</v>
      </c>
      <c r="J44" s="18"/>
      <c r="K44" s="18"/>
      <c r="L44" s="18">
        <f t="shared" si="1"/>
        <v>1</v>
      </c>
      <c r="M44" s="18"/>
      <c r="N44" s="17" t="s">
        <v>1211</v>
      </c>
      <c r="O44" s="16" t="s">
        <v>1292</v>
      </c>
      <c r="P44" s="16" t="s">
        <v>1548</v>
      </c>
      <c r="Q44" s="19"/>
    </row>
    <row r="45" spans="2:17" ht="21.75" customHeight="1">
      <c r="B45" s="80">
        <v>2016</v>
      </c>
      <c r="C45" s="16">
        <v>1</v>
      </c>
      <c r="D45" s="16">
        <v>1</v>
      </c>
      <c r="E45" s="16" t="s">
        <v>3</v>
      </c>
      <c r="F45" s="78" t="s">
        <v>1298</v>
      </c>
      <c r="G45" s="16" t="s">
        <v>1</v>
      </c>
      <c r="H45" s="16" t="s">
        <v>1213</v>
      </c>
      <c r="I45" s="18">
        <v>2</v>
      </c>
      <c r="J45" s="18"/>
      <c r="K45" s="18"/>
      <c r="L45" s="18">
        <f t="shared" si="1"/>
        <v>2</v>
      </c>
      <c r="M45" s="18"/>
      <c r="N45" s="17" t="s">
        <v>1211</v>
      </c>
      <c r="O45" s="16" t="s">
        <v>1299</v>
      </c>
      <c r="P45" s="16" t="s">
        <v>1549</v>
      </c>
      <c r="Q45" s="19"/>
    </row>
    <row r="46" spans="2:17" ht="21.75" customHeight="1">
      <c r="B46" s="80">
        <v>2016</v>
      </c>
      <c r="C46" s="16">
        <v>1</v>
      </c>
      <c r="D46" s="16">
        <v>1</v>
      </c>
      <c r="E46" s="16" t="s">
        <v>3</v>
      </c>
      <c r="F46" s="78" t="s">
        <v>1300</v>
      </c>
      <c r="G46" s="16" t="s">
        <v>152</v>
      </c>
      <c r="H46" s="16" t="s">
        <v>1213</v>
      </c>
      <c r="I46" s="18">
        <v>3</v>
      </c>
      <c r="J46" s="18"/>
      <c r="K46" s="18"/>
      <c r="L46" s="18">
        <f t="shared" si="1"/>
        <v>3</v>
      </c>
      <c r="M46" s="18"/>
      <c r="N46" s="17" t="s">
        <v>1211</v>
      </c>
      <c r="O46" s="16" t="s">
        <v>1299</v>
      </c>
      <c r="P46" s="16" t="s">
        <v>1549</v>
      </c>
      <c r="Q46" s="19"/>
    </row>
    <row r="47" spans="2:17" ht="21.75" customHeight="1">
      <c r="B47" s="80">
        <v>2016</v>
      </c>
      <c r="C47" s="16">
        <v>1</v>
      </c>
      <c r="D47" s="16">
        <v>1</v>
      </c>
      <c r="E47" s="16" t="s">
        <v>3</v>
      </c>
      <c r="F47" s="78" t="s">
        <v>1301</v>
      </c>
      <c r="G47" s="16" t="s">
        <v>1</v>
      </c>
      <c r="H47" s="16" t="s">
        <v>1213</v>
      </c>
      <c r="I47" s="18">
        <v>3</v>
      </c>
      <c r="J47" s="18"/>
      <c r="K47" s="18"/>
      <c r="L47" s="18">
        <f t="shared" si="1"/>
        <v>3</v>
      </c>
      <c r="M47" s="18"/>
      <c r="N47" s="17" t="s">
        <v>1211</v>
      </c>
      <c r="O47" s="16" t="s">
        <v>1299</v>
      </c>
      <c r="P47" s="16" t="s">
        <v>1549</v>
      </c>
      <c r="Q47" s="13"/>
    </row>
    <row r="48" spans="2:17" ht="21.75" customHeight="1">
      <c r="B48" s="80">
        <v>2016</v>
      </c>
      <c r="C48" s="16">
        <v>1</v>
      </c>
      <c r="D48" s="16">
        <v>1</v>
      </c>
      <c r="E48" s="16" t="s">
        <v>3</v>
      </c>
      <c r="F48" s="78" t="s">
        <v>1302</v>
      </c>
      <c r="G48" s="16" t="s">
        <v>1303</v>
      </c>
      <c r="H48" s="16" t="s">
        <v>1213</v>
      </c>
      <c r="I48" s="18">
        <v>3</v>
      </c>
      <c r="J48" s="18"/>
      <c r="K48" s="18"/>
      <c r="L48" s="18">
        <f t="shared" si="1"/>
        <v>3</v>
      </c>
      <c r="M48" s="18"/>
      <c r="N48" s="17" t="s">
        <v>1211</v>
      </c>
      <c r="O48" s="16" t="s">
        <v>1299</v>
      </c>
      <c r="P48" s="16" t="s">
        <v>1549</v>
      </c>
      <c r="Q48" s="19"/>
    </row>
    <row r="49" spans="2:17" ht="21.75" customHeight="1">
      <c r="B49" s="80">
        <v>2016</v>
      </c>
      <c r="C49" s="16">
        <v>1</v>
      </c>
      <c r="D49" s="16">
        <v>1</v>
      </c>
      <c r="E49" s="16" t="s">
        <v>3</v>
      </c>
      <c r="F49" s="78" t="s">
        <v>1304</v>
      </c>
      <c r="G49" s="16" t="s">
        <v>1305</v>
      </c>
      <c r="H49" s="16" t="s">
        <v>1213</v>
      </c>
      <c r="I49" s="18">
        <v>3</v>
      </c>
      <c r="J49" s="18"/>
      <c r="K49" s="18"/>
      <c r="L49" s="18">
        <f t="shared" si="1"/>
        <v>3</v>
      </c>
      <c r="M49" s="18"/>
      <c r="N49" s="17" t="s">
        <v>1211</v>
      </c>
      <c r="O49" s="16" t="s">
        <v>1299</v>
      </c>
      <c r="P49" s="16" t="s">
        <v>1549</v>
      </c>
      <c r="Q49" s="13"/>
    </row>
    <row r="50" spans="2:17" ht="21.75" customHeight="1">
      <c r="B50" s="80">
        <v>2016</v>
      </c>
      <c r="C50" s="16">
        <v>1</v>
      </c>
      <c r="D50" s="16">
        <v>1</v>
      </c>
      <c r="E50" s="16" t="s">
        <v>3</v>
      </c>
      <c r="F50" s="78" t="s">
        <v>1306</v>
      </c>
      <c r="G50" s="16" t="s">
        <v>1</v>
      </c>
      <c r="H50" s="16" t="s">
        <v>1213</v>
      </c>
      <c r="I50" s="18">
        <v>3</v>
      </c>
      <c r="J50" s="18"/>
      <c r="K50" s="18"/>
      <c r="L50" s="18">
        <f t="shared" si="1"/>
        <v>3</v>
      </c>
      <c r="M50" s="18"/>
      <c r="N50" s="17" t="s">
        <v>1211</v>
      </c>
      <c r="O50" s="16" t="s">
        <v>1292</v>
      </c>
      <c r="P50" s="16" t="s">
        <v>1548</v>
      </c>
      <c r="Q50" s="19"/>
    </row>
    <row r="51" spans="2:17" ht="21.75" customHeight="1">
      <c r="B51" s="80">
        <v>2016</v>
      </c>
      <c r="C51" s="16">
        <v>1</v>
      </c>
      <c r="D51" s="16">
        <v>1</v>
      </c>
      <c r="E51" s="16" t="s">
        <v>3</v>
      </c>
      <c r="F51" s="78" t="s">
        <v>1307</v>
      </c>
      <c r="G51" s="16" t="s">
        <v>1</v>
      </c>
      <c r="H51" s="16" t="s">
        <v>1213</v>
      </c>
      <c r="I51" s="18">
        <v>2</v>
      </c>
      <c r="J51" s="18"/>
      <c r="K51" s="18"/>
      <c r="L51" s="18">
        <f t="shared" si="1"/>
        <v>2</v>
      </c>
      <c r="M51" s="18"/>
      <c r="N51" s="17" t="s">
        <v>1211</v>
      </c>
      <c r="O51" s="16" t="s">
        <v>1292</v>
      </c>
      <c r="P51" s="16" t="s">
        <v>1548</v>
      </c>
      <c r="Q51" s="19"/>
    </row>
    <row r="52" spans="2:17" ht="21.75" customHeight="1">
      <c r="B52" s="80">
        <v>2016</v>
      </c>
      <c r="C52" s="16">
        <v>1</v>
      </c>
      <c r="D52" s="16">
        <v>1</v>
      </c>
      <c r="E52" s="16" t="s">
        <v>3</v>
      </c>
      <c r="F52" s="78" t="s">
        <v>1308</v>
      </c>
      <c r="G52" s="16" t="s">
        <v>151</v>
      </c>
      <c r="H52" s="16" t="s">
        <v>1213</v>
      </c>
      <c r="I52" s="18">
        <v>2</v>
      </c>
      <c r="J52" s="18"/>
      <c r="K52" s="18"/>
      <c r="L52" s="18">
        <f t="shared" si="1"/>
        <v>2</v>
      </c>
      <c r="M52" s="18"/>
      <c r="N52" s="17" t="s">
        <v>1211</v>
      </c>
      <c r="O52" s="16" t="s">
        <v>1292</v>
      </c>
      <c r="P52" s="16" t="s">
        <v>1548</v>
      </c>
      <c r="Q52" s="19"/>
    </row>
    <row r="53" spans="2:17" ht="21.75" customHeight="1">
      <c r="B53" s="80">
        <v>2016</v>
      </c>
      <c r="C53" s="16">
        <v>1</v>
      </c>
      <c r="D53" s="16">
        <v>1</v>
      </c>
      <c r="E53" s="16" t="s">
        <v>3</v>
      </c>
      <c r="F53" s="78" t="s">
        <v>1309</v>
      </c>
      <c r="G53" s="16" t="s">
        <v>152</v>
      </c>
      <c r="H53" s="16" t="s">
        <v>1213</v>
      </c>
      <c r="I53" s="18">
        <v>1</v>
      </c>
      <c r="J53" s="18"/>
      <c r="K53" s="18"/>
      <c r="L53" s="18">
        <f t="shared" si="1"/>
        <v>1</v>
      </c>
      <c r="M53" s="18"/>
      <c r="N53" s="17" t="s">
        <v>1211</v>
      </c>
      <c r="O53" s="16" t="s">
        <v>1292</v>
      </c>
      <c r="P53" s="16" t="s">
        <v>1548</v>
      </c>
      <c r="Q53" s="19"/>
    </row>
    <row r="54" spans="2:17" ht="21.75" customHeight="1">
      <c r="B54" s="80">
        <v>2016</v>
      </c>
      <c r="C54" s="16">
        <v>1</v>
      </c>
      <c r="D54" s="16">
        <v>1</v>
      </c>
      <c r="E54" s="16" t="s">
        <v>3</v>
      </c>
      <c r="F54" s="78" t="s">
        <v>1310</v>
      </c>
      <c r="G54" s="16" t="s">
        <v>1</v>
      </c>
      <c r="H54" s="16" t="s">
        <v>1213</v>
      </c>
      <c r="I54" s="18">
        <v>1</v>
      </c>
      <c r="J54" s="18"/>
      <c r="K54" s="18"/>
      <c r="L54" s="18">
        <f t="shared" si="1"/>
        <v>1</v>
      </c>
      <c r="M54" s="18"/>
      <c r="N54" s="17" t="s">
        <v>1211</v>
      </c>
      <c r="O54" s="16" t="s">
        <v>1292</v>
      </c>
      <c r="P54" s="16" t="s">
        <v>1548</v>
      </c>
      <c r="Q54" s="19"/>
    </row>
    <row r="55" spans="2:17" ht="21.75" customHeight="1">
      <c r="B55" s="80">
        <v>2016</v>
      </c>
      <c r="C55" s="16">
        <v>1</v>
      </c>
      <c r="D55" s="16">
        <v>1</v>
      </c>
      <c r="E55" s="16" t="s">
        <v>3</v>
      </c>
      <c r="F55" s="35" t="s">
        <v>1311</v>
      </c>
      <c r="G55" s="16" t="s">
        <v>1216</v>
      </c>
      <c r="H55" s="16" t="s">
        <v>1213</v>
      </c>
      <c r="I55" s="37">
        <v>15</v>
      </c>
      <c r="J55" s="37"/>
      <c r="K55" s="37"/>
      <c r="L55" s="37">
        <f t="shared" si="1"/>
        <v>15</v>
      </c>
      <c r="M55" s="37"/>
      <c r="N55" s="17" t="s">
        <v>1211</v>
      </c>
      <c r="O55" s="16" t="s">
        <v>1292</v>
      </c>
      <c r="P55" s="16" t="s">
        <v>1548</v>
      </c>
      <c r="Q55" s="19"/>
    </row>
    <row r="56" spans="2:17" ht="21.75" customHeight="1">
      <c r="B56" s="80">
        <v>2016</v>
      </c>
      <c r="C56" s="16">
        <v>1</v>
      </c>
      <c r="D56" s="16">
        <v>1</v>
      </c>
      <c r="E56" s="16" t="s">
        <v>3</v>
      </c>
      <c r="F56" s="35" t="s">
        <v>1312</v>
      </c>
      <c r="G56" s="16" t="s">
        <v>1216</v>
      </c>
      <c r="H56" s="16" t="s">
        <v>1213</v>
      </c>
      <c r="I56" s="37">
        <v>15</v>
      </c>
      <c r="J56" s="37"/>
      <c r="K56" s="37"/>
      <c r="L56" s="37">
        <f t="shared" si="1"/>
        <v>15</v>
      </c>
      <c r="M56" s="37"/>
      <c r="N56" s="17" t="s">
        <v>1211</v>
      </c>
      <c r="O56" s="16" t="s">
        <v>1292</v>
      </c>
      <c r="P56" s="16" t="s">
        <v>1548</v>
      </c>
      <c r="Q56" s="19"/>
    </row>
    <row r="57" spans="2:17" ht="21.75" customHeight="1">
      <c r="B57" s="80">
        <v>2016</v>
      </c>
      <c r="C57" s="16">
        <v>1</v>
      </c>
      <c r="D57" s="16">
        <v>1</v>
      </c>
      <c r="E57" s="16" t="s">
        <v>3</v>
      </c>
      <c r="F57" s="35" t="s">
        <v>1313</v>
      </c>
      <c r="G57" s="16" t="s">
        <v>1216</v>
      </c>
      <c r="H57" s="16" t="s">
        <v>1213</v>
      </c>
      <c r="I57" s="37">
        <v>15</v>
      </c>
      <c r="J57" s="37"/>
      <c r="K57" s="37"/>
      <c r="L57" s="37">
        <f t="shared" si="1"/>
        <v>15</v>
      </c>
      <c r="M57" s="37"/>
      <c r="N57" s="17" t="s">
        <v>1211</v>
      </c>
      <c r="O57" s="16" t="s">
        <v>1292</v>
      </c>
      <c r="P57" s="16" t="s">
        <v>1548</v>
      </c>
      <c r="Q57" s="19"/>
    </row>
    <row r="58" spans="2:17" ht="21.75" customHeight="1">
      <c r="B58" s="80">
        <v>2016</v>
      </c>
      <c r="C58" s="16">
        <v>1</v>
      </c>
      <c r="D58" s="16">
        <v>2</v>
      </c>
      <c r="E58" s="16" t="s">
        <v>3</v>
      </c>
      <c r="F58" s="35" t="s">
        <v>1314</v>
      </c>
      <c r="G58" s="16" t="s">
        <v>1216</v>
      </c>
      <c r="H58" s="16" t="s">
        <v>1213</v>
      </c>
      <c r="I58" s="37">
        <v>6</v>
      </c>
      <c r="J58" s="37"/>
      <c r="K58" s="37"/>
      <c r="L58" s="37">
        <f t="shared" si="1"/>
        <v>6</v>
      </c>
      <c r="M58" s="37"/>
      <c r="N58" s="17" t="s">
        <v>1211</v>
      </c>
      <c r="O58" s="16" t="s">
        <v>1315</v>
      </c>
      <c r="P58" s="16" t="s">
        <v>1550</v>
      </c>
      <c r="Q58" s="19"/>
    </row>
    <row r="59" spans="2:17" ht="21.75" customHeight="1">
      <c r="B59" s="80">
        <v>2016</v>
      </c>
      <c r="C59" s="16">
        <v>1</v>
      </c>
      <c r="D59" s="16">
        <v>3</v>
      </c>
      <c r="E59" s="16" t="s">
        <v>3</v>
      </c>
      <c r="F59" s="35" t="s">
        <v>1316</v>
      </c>
      <c r="G59" s="16" t="s">
        <v>1216</v>
      </c>
      <c r="H59" s="16" t="s">
        <v>1213</v>
      </c>
      <c r="I59" s="37">
        <v>15</v>
      </c>
      <c r="J59" s="37"/>
      <c r="K59" s="37"/>
      <c r="L59" s="37">
        <f t="shared" si="1"/>
        <v>15</v>
      </c>
      <c r="M59" s="37"/>
      <c r="N59" s="17" t="s">
        <v>1211</v>
      </c>
      <c r="O59" s="16" t="s">
        <v>1317</v>
      </c>
      <c r="P59" s="16" t="s">
        <v>1551</v>
      </c>
      <c r="Q59" s="19"/>
    </row>
    <row r="60" spans="2:17" ht="21.75" customHeight="1">
      <c r="B60" s="80">
        <v>2016</v>
      </c>
      <c r="C60" s="34">
        <v>1</v>
      </c>
      <c r="D60" s="34">
        <v>2</v>
      </c>
      <c r="E60" s="16" t="s">
        <v>3</v>
      </c>
      <c r="F60" s="35" t="s">
        <v>1318</v>
      </c>
      <c r="G60" s="16" t="s">
        <v>1216</v>
      </c>
      <c r="H60" s="34" t="s">
        <v>1213</v>
      </c>
      <c r="I60" s="38">
        <v>17</v>
      </c>
      <c r="J60" s="38"/>
      <c r="K60" s="38"/>
      <c r="L60" s="38">
        <f t="shared" si="1"/>
        <v>17</v>
      </c>
      <c r="M60" s="38"/>
      <c r="N60" s="17" t="s">
        <v>1211</v>
      </c>
      <c r="O60" s="16" t="s">
        <v>1317</v>
      </c>
      <c r="P60" s="16" t="s">
        <v>1551</v>
      </c>
      <c r="Q60" s="19"/>
    </row>
    <row r="61" spans="2:17" ht="21.75" customHeight="1">
      <c r="B61" s="80">
        <v>2016</v>
      </c>
      <c r="C61" s="34">
        <v>1</v>
      </c>
      <c r="D61" s="34">
        <v>3</v>
      </c>
      <c r="E61" s="16" t="s">
        <v>3</v>
      </c>
      <c r="F61" s="35" t="s">
        <v>1319</v>
      </c>
      <c r="G61" s="16" t="s">
        <v>1216</v>
      </c>
      <c r="H61" s="34" t="s">
        <v>1213</v>
      </c>
      <c r="I61" s="38">
        <v>1</v>
      </c>
      <c r="J61" s="38"/>
      <c r="K61" s="38"/>
      <c r="L61" s="38">
        <f t="shared" si="1"/>
        <v>1</v>
      </c>
      <c r="M61" s="38"/>
      <c r="N61" s="17" t="s">
        <v>1211</v>
      </c>
      <c r="O61" s="16" t="s">
        <v>1317</v>
      </c>
      <c r="P61" s="16" t="s">
        <v>1551</v>
      </c>
      <c r="Q61" s="19"/>
    </row>
    <row r="62" spans="2:17" ht="21.75" customHeight="1">
      <c r="B62" s="80">
        <v>2016</v>
      </c>
      <c r="C62" s="34">
        <v>1</v>
      </c>
      <c r="D62" s="34">
        <v>3</v>
      </c>
      <c r="E62" s="16" t="s">
        <v>3</v>
      </c>
      <c r="F62" s="35" t="s">
        <v>1320</v>
      </c>
      <c r="G62" s="16" t="s">
        <v>1216</v>
      </c>
      <c r="H62" s="34" t="s">
        <v>1213</v>
      </c>
      <c r="I62" s="38">
        <v>9</v>
      </c>
      <c r="J62" s="38"/>
      <c r="K62" s="38"/>
      <c r="L62" s="38">
        <v>9</v>
      </c>
      <c r="M62" s="38"/>
      <c r="N62" s="17" t="s">
        <v>1211</v>
      </c>
      <c r="O62" s="16" t="s">
        <v>1317</v>
      </c>
      <c r="P62" s="16" t="s">
        <v>1551</v>
      </c>
      <c r="Q62" s="19"/>
    </row>
    <row r="63" spans="2:17" ht="21.75" customHeight="1">
      <c r="B63" s="80">
        <v>2016</v>
      </c>
      <c r="C63" s="34">
        <v>1</v>
      </c>
      <c r="D63" s="34">
        <v>3</v>
      </c>
      <c r="E63" s="16" t="s">
        <v>3</v>
      </c>
      <c r="F63" s="35" t="s">
        <v>1321</v>
      </c>
      <c r="G63" s="16" t="s">
        <v>1216</v>
      </c>
      <c r="H63" s="34" t="s">
        <v>1213</v>
      </c>
      <c r="I63" s="38">
        <v>5</v>
      </c>
      <c r="J63" s="38"/>
      <c r="K63" s="38"/>
      <c r="L63" s="38">
        <v>5</v>
      </c>
      <c r="M63" s="38"/>
      <c r="N63" s="17" t="s">
        <v>1211</v>
      </c>
      <c r="O63" s="16" t="s">
        <v>1317</v>
      </c>
      <c r="P63" s="16" t="s">
        <v>1551</v>
      </c>
      <c r="Q63" s="19"/>
    </row>
    <row r="64" spans="2:17" ht="21.75" customHeight="1">
      <c r="B64" s="80">
        <v>2016</v>
      </c>
      <c r="C64" s="34">
        <v>2</v>
      </c>
      <c r="D64" s="34">
        <v>4</v>
      </c>
      <c r="E64" s="16" t="s">
        <v>3</v>
      </c>
      <c r="F64" s="35" t="s">
        <v>1322</v>
      </c>
      <c r="G64" s="34" t="s">
        <v>1305</v>
      </c>
      <c r="H64" s="34" t="s">
        <v>1213</v>
      </c>
      <c r="I64" s="38">
        <v>1</v>
      </c>
      <c r="J64" s="38"/>
      <c r="K64" s="38"/>
      <c r="L64" s="38">
        <v>1</v>
      </c>
      <c r="M64" s="38"/>
      <c r="N64" s="17" t="s">
        <v>1211</v>
      </c>
      <c r="O64" s="16" t="s">
        <v>1323</v>
      </c>
      <c r="P64" s="34" t="s">
        <v>1552</v>
      </c>
      <c r="Q64" s="19"/>
    </row>
    <row r="65" spans="2:17" ht="21.75" customHeight="1">
      <c r="B65" s="80">
        <v>2016</v>
      </c>
      <c r="C65" s="34">
        <v>2</v>
      </c>
      <c r="D65" s="34">
        <v>4</v>
      </c>
      <c r="E65" s="16" t="s">
        <v>3</v>
      </c>
      <c r="F65" s="35" t="s">
        <v>1324</v>
      </c>
      <c r="G65" s="34" t="s">
        <v>1305</v>
      </c>
      <c r="H65" s="34" t="s">
        <v>1213</v>
      </c>
      <c r="I65" s="38">
        <v>1</v>
      </c>
      <c r="J65" s="38"/>
      <c r="K65" s="38"/>
      <c r="L65" s="38">
        <v>1</v>
      </c>
      <c r="M65" s="38"/>
      <c r="N65" s="17" t="s">
        <v>1211</v>
      </c>
      <c r="O65" s="16" t="s">
        <v>1323</v>
      </c>
      <c r="P65" s="34" t="s">
        <v>1552</v>
      </c>
      <c r="Q65" s="19"/>
    </row>
    <row r="66" spans="2:17" ht="21.75" customHeight="1">
      <c r="B66" s="80">
        <v>2016</v>
      </c>
      <c r="C66" s="34">
        <v>2</v>
      </c>
      <c r="D66" s="34">
        <v>4</v>
      </c>
      <c r="E66" s="16" t="s">
        <v>3</v>
      </c>
      <c r="F66" s="35" t="s">
        <v>1325</v>
      </c>
      <c r="G66" s="34" t="s">
        <v>1305</v>
      </c>
      <c r="H66" s="34" t="s">
        <v>1213</v>
      </c>
      <c r="I66" s="38">
        <v>1</v>
      </c>
      <c r="J66" s="38"/>
      <c r="K66" s="38"/>
      <c r="L66" s="38">
        <v>1</v>
      </c>
      <c r="M66" s="38"/>
      <c r="N66" s="17" t="s">
        <v>1211</v>
      </c>
      <c r="O66" s="16" t="s">
        <v>1323</v>
      </c>
      <c r="P66" s="34" t="s">
        <v>1552</v>
      </c>
      <c r="Q66" s="19"/>
    </row>
    <row r="67" spans="2:17" ht="21.75" customHeight="1">
      <c r="B67" s="80">
        <v>2016</v>
      </c>
      <c r="C67" s="34">
        <v>1</v>
      </c>
      <c r="D67" s="34">
        <v>3</v>
      </c>
      <c r="E67" s="16" t="s">
        <v>3</v>
      </c>
      <c r="F67" s="35" t="s">
        <v>1326</v>
      </c>
      <c r="G67" s="34" t="s">
        <v>1305</v>
      </c>
      <c r="H67" s="34" t="s">
        <v>1213</v>
      </c>
      <c r="I67" s="38">
        <v>7</v>
      </c>
      <c r="J67" s="38"/>
      <c r="K67" s="38"/>
      <c r="L67" s="38">
        <v>7</v>
      </c>
      <c r="M67" s="38"/>
      <c r="N67" s="17" t="s">
        <v>1211</v>
      </c>
      <c r="O67" s="16" t="s">
        <v>1323</v>
      </c>
      <c r="P67" s="34" t="s">
        <v>1552</v>
      </c>
      <c r="Q67" s="19"/>
    </row>
    <row r="68" spans="2:17" ht="21.75" customHeight="1">
      <c r="B68" s="80">
        <v>2016</v>
      </c>
      <c r="C68" s="34">
        <v>1</v>
      </c>
      <c r="D68" s="34">
        <v>3</v>
      </c>
      <c r="E68" s="16" t="s">
        <v>3</v>
      </c>
      <c r="F68" s="78" t="s">
        <v>1327</v>
      </c>
      <c r="G68" s="34" t="s">
        <v>1305</v>
      </c>
      <c r="H68" s="34" t="s">
        <v>1213</v>
      </c>
      <c r="I68" s="38">
        <v>4</v>
      </c>
      <c r="J68" s="38"/>
      <c r="K68" s="38"/>
      <c r="L68" s="38">
        <v>4</v>
      </c>
      <c r="M68" s="38"/>
      <c r="N68" s="17" t="s">
        <v>1211</v>
      </c>
      <c r="O68" s="16" t="s">
        <v>1315</v>
      </c>
      <c r="P68" s="16" t="s">
        <v>1550</v>
      </c>
      <c r="Q68" s="19"/>
    </row>
    <row r="69" spans="2:17" ht="21.75" customHeight="1">
      <c r="B69" s="80">
        <v>2016</v>
      </c>
      <c r="C69" s="34">
        <v>2</v>
      </c>
      <c r="D69" s="34">
        <v>4</v>
      </c>
      <c r="E69" s="16" t="s">
        <v>3</v>
      </c>
      <c r="F69" s="78" t="s">
        <v>1328</v>
      </c>
      <c r="G69" s="34" t="s">
        <v>1216</v>
      </c>
      <c r="H69" s="34" t="s">
        <v>1213</v>
      </c>
      <c r="I69" s="38">
        <v>11</v>
      </c>
      <c r="J69" s="38"/>
      <c r="K69" s="38"/>
      <c r="L69" s="38">
        <v>11</v>
      </c>
      <c r="M69" s="38"/>
      <c r="N69" s="17" t="s">
        <v>1211</v>
      </c>
      <c r="O69" s="16" t="s">
        <v>1317</v>
      </c>
      <c r="P69" s="16" t="s">
        <v>1550</v>
      </c>
      <c r="Q69" s="19"/>
    </row>
    <row r="70" spans="2:17" ht="21.75" customHeight="1">
      <c r="B70" s="80">
        <v>2016</v>
      </c>
      <c r="C70" s="34">
        <v>2</v>
      </c>
      <c r="D70" s="34">
        <v>5</v>
      </c>
      <c r="E70" s="16" t="s">
        <v>3</v>
      </c>
      <c r="F70" s="78" t="s">
        <v>1329</v>
      </c>
      <c r="G70" s="34" t="s">
        <v>1330</v>
      </c>
      <c r="H70" s="34" t="s">
        <v>1213</v>
      </c>
      <c r="I70" s="38">
        <v>17</v>
      </c>
      <c r="J70" s="38"/>
      <c r="K70" s="38"/>
      <c r="L70" s="38">
        <v>17</v>
      </c>
      <c r="M70" s="38"/>
      <c r="N70" s="17" t="s">
        <v>1211</v>
      </c>
      <c r="O70" s="16" t="s">
        <v>1299</v>
      </c>
      <c r="P70" s="16" t="s">
        <v>1549</v>
      </c>
      <c r="Q70" s="19"/>
    </row>
    <row r="71" spans="2:17" ht="21.75" customHeight="1">
      <c r="B71" s="80">
        <v>2016</v>
      </c>
      <c r="C71" s="34">
        <v>1</v>
      </c>
      <c r="D71" s="34">
        <v>3</v>
      </c>
      <c r="E71" s="16" t="s">
        <v>3</v>
      </c>
      <c r="F71" s="78" t="s">
        <v>1331</v>
      </c>
      <c r="G71" s="34" t="s">
        <v>1216</v>
      </c>
      <c r="H71" s="34" t="s">
        <v>1213</v>
      </c>
      <c r="I71" s="38">
        <v>18</v>
      </c>
      <c r="J71" s="38"/>
      <c r="K71" s="38"/>
      <c r="L71" s="38">
        <v>18</v>
      </c>
      <c r="M71" s="38"/>
      <c r="N71" s="17" t="s">
        <v>1211</v>
      </c>
      <c r="O71" s="16" t="s">
        <v>1299</v>
      </c>
      <c r="P71" s="16" t="s">
        <v>1549</v>
      </c>
      <c r="Q71" s="19"/>
    </row>
    <row r="72" spans="2:17" ht="21.75" customHeight="1">
      <c r="B72" s="80">
        <v>2016</v>
      </c>
      <c r="C72" s="16">
        <v>1</v>
      </c>
      <c r="D72" s="16">
        <v>2</v>
      </c>
      <c r="E72" s="16" t="s">
        <v>3</v>
      </c>
      <c r="F72" s="35" t="s">
        <v>1512</v>
      </c>
      <c r="G72" s="36" t="s">
        <v>1</v>
      </c>
      <c r="H72" s="16" t="s">
        <v>1215</v>
      </c>
      <c r="I72" s="18">
        <v>30</v>
      </c>
      <c r="J72" s="18"/>
      <c r="K72" s="18"/>
      <c r="L72" s="18">
        <f>SUM(I72:K72)</f>
        <v>30</v>
      </c>
      <c r="M72" s="18">
        <v>30</v>
      </c>
      <c r="N72" s="17" t="s">
        <v>1513</v>
      </c>
      <c r="O72" s="16" t="s">
        <v>1514</v>
      </c>
      <c r="P72" s="16" t="s">
        <v>1515</v>
      </c>
      <c r="Q72" s="19"/>
    </row>
    <row r="73" spans="2:17" ht="21.75" customHeight="1">
      <c r="B73" s="80">
        <v>2016</v>
      </c>
      <c r="C73" s="16">
        <v>1</v>
      </c>
      <c r="D73" s="87">
        <v>2</v>
      </c>
      <c r="E73" s="16" t="s">
        <v>3</v>
      </c>
      <c r="F73" s="116" t="s">
        <v>1472</v>
      </c>
      <c r="G73" s="16" t="s">
        <v>1</v>
      </c>
      <c r="H73" s="16" t="s">
        <v>0</v>
      </c>
      <c r="I73" s="88">
        <v>21</v>
      </c>
      <c r="J73" s="18"/>
      <c r="K73" s="18"/>
      <c r="L73" s="18">
        <f t="shared" ref="L73:L78" si="2">SUM(I73:K73)</f>
        <v>21</v>
      </c>
      <c r="M73" s="18"/>
      <c r="N73" s="17" t="s">
        <v>1462</v>
      </c>
      <c r="O73" s="16" t="s">
        <v>1473</v>
      </c>
      <c r="P73" s="16" t="s">
        <v>1553</v>
      </c>
      <c r="Q73" s="19"/>
    </row>
    <row r="74" spans="2:17" ht="21.75" customHeight="1">
      <c r="B74" s="80">
        <v>2016</v>
      </c>
      <c r="C74" s="16">
        <v>1</v>
      </c>
      <c r="D74" s="87">
        <v>3</v>
      </c>
      <c r="E74" s="16" t="s">
        <v>1214</v>
      </c>
      <c r="F74" s="116" t="s">
        <v>1474</v>
      </c>
      <c r="G74" s="16" t="s">
        <v>1281</v>
      </c>
      <c r="H74" s="16" t="s">
        <v>1213</v>
      </c>
      <c r="I74" s="88">
        <v>20</v>
      </c>
      <c r="J74" s="18"/>
      <c r="K74" s="18"/>
      <c r="L74" s="18">
        <f t="shared" si="2"/>
        <v>20</v>
      </c>
      <c r="M74" s="18"/>
      <c r="N74" s="17" t="s">
        <v>1462</v>
      </c>
      <c r="O74" s="16" t="s">
        <v>1475</v>
      </c>
      <c r="P74" s="16" t="s">
        <v>1554</v>
      </c>
      <c r="Q74" s="19"/>
    </row>
    <row r="75" spans="2:17" ht="21.75" customHeight="1">
      <c r="B75" s="80">
        <v>2016</v>
      </c>
      <c r="C75" s="16">
        <v>1</v>
      </c>
      <c r="D75" s="87">
        <v>2</v>
      </c>
      <c r="E75" s="16" t="s">
        <v>3</v>
      </c>
      <c r="F75" s="116" t="s">
        <v>1476</v>
      </c>
      <c r="G75" s="16" t="s">
        <v>1</v>
      </c>
      <c r="H75" s="16" t="s">
        <v>0</v>
      </c>
      <c r="I75" s="88">
        <v>5</v>
      </c>
      <c r="J75" s="18"/>
      <c r="K75" s="18"/>
      <c r="L75" s="18">
        <f t="shared" si="2"/>
        <v>5</v>
      </c>
      <c r="M75" s="18"/>
      <c r="N75" s="17" t="s">
        <v>1462</v>
      </c>
      <c r="O75" s="16" t="s">
        <v>1477</v>
      </c>
      <c r="P75" s="16" t="s">
        <v>1555</v>
      </c>
      <c r="Q75" s="19"/>
    </row>
    <row r="76" spans="2:17" ht="21.75" customHeight="1">
      <c r="B76" s="80">
        <v>2016</v>
      </c>
      <c r="C76" s="16">
        <v>1</v>
      </c>
      <c r="D76" s="87">
        <v>2</v>
      </c>
      <c r="E76" s="16" t="s">
        <v>3</v>
      </c>
      <c r="F76" s="116" t="s">
        <v>1478</v>
      </c>
      <c r="G76" s="16" t="s">
        <v>1</v>
      </c>
      <c r="H76" s="16" t="s">
        <v>0</v>
      </c>
      <c r="I76" s="88">
        <v>14</v>
      </c>
      <c r="J76" s="18"/>
      <c r="K76" s="18"/>
      <c r="L76" s="18">
        <f t="shared" si="2"/>
        <v>14</v>
      </c>
      <c r="M76" s="18"/>
      <c r="N76" s="17" t="s">
        <v>1462</v>
      </c>
      <c r="O76" s="16" t="s">
        <v>1477</v>
      </c>
      <c r="P76" s="16" t="s">
        <v>1555</v>
      </c>
      <c r="Q76" s="19"/>
    </row>
    <row r="77" spans="2:17" ht="21.75" customHeight="1">
      <c r="B77" s="80">
        <v>2016</v>
      </c>
      <c r="C77" s="16">
        <v>1</v>
      </c>
      <c r="D77" s="87">
        <v>2</v>
      </c>
      <c r="E77" s="16" t="s">
        <v>3</v>
      </c>
      <c r="F77" s="116" t="s">
        <v>1479</v>
      </c>
      <c r="G77" s="16" t="s">
        <v>1</v>
      </c>
      <c r="H77" s="16" t="s">
        <v>0</v>
      </c>
      <c r="I77" s="88">
        <v>14</v>
      </c>
      <c r="J77" s="18"/>
      <c r="K77" s="18"/>
      <c r="L77" s="18">
        <f t="shared" si="2"/>
        <v>14</v>
      </c>
      <c r="M77" s="18"/>
      <c r="N77" s="17" t="s">
        <v>1462</v>
      </c>
      <c r="O77" s="16" t="s">
        <v>1477</v>
      </c>
      <c r="P77" s="16" t="s">
        <v>1555</v>
      </c>
      <c r="Q77" s="19"/>
    </row>
    <row r="78" spans="2:17" ht="21.75" customHeight="1">
      <c r="B78" s="80">
        <v>2016</v>
      </c>
      <c r="C78" s="16">
        <v>4</v>
      </c>
      <c r="D78" s="87">
        <v>10</v>
      </c>
      <c r="E78" s="16" t="s">
        <v>3</v>
      </c>
      <c r="F78" s="116" t="s">
        <v>1480</v>
      </c>
      <c r="G78" s="16" t="s">
        <v>1</v>
      </c>
      <c r="H78" s="16" t="s">
        <v>0</v>
      </c>
      <c r="I78" s="88">
        <v>30</v>
      </c>
      <c r="J78" s="18"/>
      <c r="K78" s="18"/>
      <c r="L78" s="18">
        <f t="shared" si="2"/>
        <v>30</v>
      </c>
      <c r="M78" s="18"/>
      <c r="N78" s="17" t="s">
        <v>1462</v>
      </c>
      <c r="O78" s="16" t="s">
        <v>1475</v>
      </c>
      <c r="P78" s="16" t="s">
        <v>1554</v>
      </c>
      <c r="Q78" s="19"/>
    </row>
    <row r="79" spans="2:17" ht="21.75" customHeight="1">
      <c r="B79" s="80">
        <v>2016</v>
      </c>
      <c r="C79" s="16">
        <v>1</v>
      </c>
      <c r="D79" s="87">
        <v>3</v>
      </c>
      <c r="E79" s="16" t="s">
        <v>3</v>
      </c>
      <c r="F79" s="116" t="s">
        <v>1481</v>
      </c>
      <c r="G79" s="16" t="s">
        <v>1</v>
      </c>
      <c r="H79" s="16" t="s">
        <v>0</v>
      </c>
      <c r="I79" s="88">
        <v>20</v>
      </c>
      <c r="J79" s="18"/>
      <c r="K79" s="18"/>
      <c r="L79" s="18">
        <f>SUM(I79:K79)</f>
        <v>20</v>
      </c>
      <c r="M79" s="18"/>
      <c r="N79" s="17" t="s">
        <v>1462</v>
      </c>
      <c r="O79" s="16" t="s">
        <v>1482</v>
      </c>
      <c r="P79" s="16" t="s">
        <v>1556</v>
      </c>
      <c r="Q79" s="19"/>
    </row>
    <row r="80" spans="2:17" ht="21.75" customHeight="1">
      <c r="B80" s="80">
        <v>2016</v>
      </c>
      <c r="C80" s="16">
        <v>1</v>
      </c>
      <c r="D80" s="16">
        <v>3</v>
      </c>
      <c r="E80" s="16" t="s">
        <v>3</v>
      </c>
      <c r="F80" s="35" t="s">
        <v>164</v>
      </c>
      <c r="G80" s="36" t="s">
        <v>165</v>
      </c>
      <c r="H80" s="16" t="s">
        <v>2</v>
      </c>
      <c r="I80" s="18">
        <v>40</v>
      </c>
      <c r="J80" s="18"/>
      <c r="K80" s="18"/>
      <c r="L80" s="18">
        <f>SUM(I80:K80)</f>
        <v>40</v>
      </c>
      <c r="M80" s="18"/>
      <c r="N80" s="17" t="s">
        <v>168</v>
      </c>
      <c r="O80" s="16" t="s">
        <v>166</v>
      </c>
      <c r="P80" s="16" t="s">
        <v>167</v>
      </c>
      <c r="Q80" s="19"/>
    </row>
    <row r="81" spans="2:17" ht="21.75" customHeight="1">
      <c r="B81" s="80">
        <v>2016</v>
      </c>
      <c r="C81" s="16">
        <v>1</v>
      </c>
      <c r="D81" s="16">
        <v>1</v>
      </c>
      <c r="E81" s="16" t="s">
        <v>3</v>
      </c>
      <c r="F81" s="35" t="s">
        <v>190</v>
      </c>
      <c r="G81" s="16"/>
      <c r="H81" s="16" t="s">
        <v>0</v>
      </c>
      <c r="I81" s="18">
        <v>20</v>
      </c>
      <c r="J81" s="18"/>
      <c r="K81" s="18"/>
      <c r="L81" s="18">
        <v>20</v>
      </c>
      <c r="M81" s="18"/>
      <c r="N81" s="17" t="s">
        <v>191</v>
      </c>
      <c r="O81" s="16" t="s">
        <v>192</v>
      </c>
      <c r="P81" s="16" t="s">
        <v>1557</v>
      </c>
      <c r="Q81" s="19"/>
    </row>
    <row r="82" spans="2:17" ht="21.75" customHeight="1">
      <c r="B82" s="80">
        <v>2016</v>
      </c>
      <c r="C82" s="16">
        <v>1</v>
      </c>
      <c r="D82" s="16">
        <v>1</v>
      </c>
      <c r="E82" s="16" t="s">
        <v>3</v>
      </c>
      <c r="F82" s="35" t="s">
        <v>193</v>
      </c>
      <c r="G82" s="36" t="s">
        <v>194</v>
      </c>
      <c r="H82" s="16" t="s">
        <v>114</v>
      </c>
      <c r="I82" s="18">
        <v>35</v>
      </c>
      <c r="J82" s="18"/>
      <c r="K82" s="18"/>
      <c r="L82" s="18">
        <f>SUM(I82:K82)</f>
        <v>35</v>
      </c>
      <c r="M82" s="18"/>
      <c r="N82" s="17" t="s">
        <v>191</v>
      </c>
      <c r="O82" s="16" t="s">
        <v>195</v>
      </c>
      <c r="P82" s="16" t="s">
        <v>1558</v>
      </c>
      <c r="Q82" s="19"/>
    </row>
    <row r="83" spans="2:17" ht="21.75" customHeight="1">
      <c r="B83" s="80">
        <v>2016</v>
      </c>
      <c r="C83" s="16">
        <v>2</v>
      </c>
      <c r="D83" s="16">
        <v>4</v>
      </c>
      <c r="E83" s="16" t="s">
        <v>112</v>
      </c>
      <c r="F83" s="35" t="s">
        <v>196</v>
      </c>
      <c r="G83" s="16" t="s">
        <v>194</v>
      </c>
      <c r="H83" s="16" t="s">
        <v>114</v>
      </c>
      <c r="I83" s="18">
        <v>60</v>
      </c>
      <c r="J83" s="18"/>
      <c r="K83" s="18"/>
      <c r="L83" s="18">
        <f>SUM(I83:K83)</f>
        <v>60</v>
      </c>
      <c r="M83" s="18"/>
      <c r="N83" s="17" t="s">
        <v>191</v>
      </c>
      <c r="O83" s="16" t="s">
        <v>197</v>
      </c>
      <c r="P83" s="16" t="s">
        <v>1559</v>
      </c>
      <c r="Q83" s="19"/>
    </row>
    <row r="84" spans="2:17" ht="21.75" customHeight="1">
      <c r="B84" s="80">
        <v>2016</v>
      </c>
      <c r="C84" s="16">
        <v>2</v>
      </c>
      <c r="D84" s="16">
        <v>4</v>
      </c>
      <c r="E84" s="16" t="s">
        <v>112</v>
      </c>
      <c r="F84" s="35" t="s">
        <v>198</v>
      </c>
      <c r="G84" s="16" t="s">
        <v>126</v>
      </c>
      <c r="H84" s="16" t="s">
        <v>114</v>
      </c>
      <c r="I84" s="18">
        <v>40</v>
      </c>
      <c r="J84" s="18"/>
      <c r="K84" s="18"/>
      <c r="L84" s="18">
        <v>40</v>
      </c>
      <c r="M84" s="18"/>
      <c r="N84" s="17" t="s">
        <v>191</v>
      </c>
      <c r="O84" s="16" t="s">
        <v>197</v>
      </c>
      <c r="P84" s="16" t="s">
        <v>1559</v>
      </c>
      <c r="Q84" s="19"/>
    </row>
    <row r="85" spans="2:17" ht="21.75" customHeight="1">
      <c r="B85" s="80">
        <v>2016</v>
      </c>
      <c r="C85" s="16">
        <v>1</v>
      </c>
      <c r="D85" s="16">
        <v>1</v>
      </c>
      <c r="E85" s="16" t="s">
        <v>3</v>
      </c>
      <c r="F85" s="35" t="s">
        <v>1427</v>
      </c>
      <c r="G85" s="36" t="s">
        <v>102</v>
      </c>
      <c r="H85" s="16" t="s">
        <v>2</v>
      </c>
      <c r="I85" s="18">
        <v>50</v>
      </c>
      <c r="J85" s="18"/>
      <c r="K85" s="18"/>
      <c r="L85" s="18">
        <f t="shared" ref="L85:L96" si="3">SUM(I85:K85)</f>
        <v>50</v>
      </c>
      <c r="M85" s="18"/>
      <c r="N85" s="17" t="s">
        <v>1423</v>
      </c>
      <c r="O85" s="16" t="s">
        <v>1428</v>
      </c>
      <c r="P85" s="16" t="s">
        <v>1429</v>
      </c>
      <c r="Q85" s="19" t="s">
        <v>1567</v>
      </c>
    </row>
    <row r="86" spans="2:17" ht="21.75" customHeight="1">
      <c r="B86" s="80">
        <v>2016</v>
      </c>
      <c r="C86" s="16">
        <v>1</v>
      </c>
      <c r="D86" s="16">
        <v>2</v>
      </c>
      <c r="E86" s="16" t="s">
        <v>3</v>
      </c>
      <c r="F86" s="35" t="s">
        <v>1430</v>
      </c>
      <c r="G86" s="36" t="s">
        <v>617</v>
      </c>
      <c r="H86" s="16" t="s">
        <v>1213</v>
      </c>
      <c r="I86" s="18">
        <v>10</v>
      </c>
      <c r="J86" s="18"/>
      <c r="K86" s="18"/>
      <c r="L86" s="18">
        <f t="shared" si="3"/>
        <v>10</v>
      </c>
      <c r="M86" s="18">
        <v>10</v>
      </c>
      <c r="N86" s="17" t="s">
        <v>1423</v>
      </c>
      <c r="O86" s="16" t="s">
        <v>1431</v>
      </c>
      <c r="P86" s="16" t="s">
        <v>1432</v>
      </c>
      <c r="Q86" s="19"/>
    </row>
    <row r="87" spans="2:17" ht="21.75" customHeight="1">
      <c r="B87" s="80">
        <v>2016</v>
      </c>
      <c r="C87" s="16">
        <v>1</v>
      </c>
      <c r="D87" s="16">
        <v>2</v>
      </c>
      <c r="E87" s="16" t="s">
        <v>1214</v>
      </c>
      <c r="F87" s="35" t="s">
        <v>1433</v>
      </c>
      <c r="G87" s="16" t="s">
        <v>102</v>
      </c>
      <c r="H87" s="16" t="s">
        <v>1213</v>
      </c>
      <c r="I87" s="18">
        <v>10</v>
      </c>
      <c r="J87" s="18"/>
      <c r="K87" s="18"/>
      <c r="L87" s="18">
        <f t="shared" si="3"/>
        <v>10</v>
      </c>
      <c r="M87" s="18">
        <v>10</v>
      </c>
      <c r="N87" s="17" t="s">
        <v>1423</v>
      </c>
      <c r="O87" s="16" t="s">
        <v>1431</v>
      </c>
      <c r="P87" s="16" t="s">
        <v>1432</v>
      </c>
      <c r="Q87" s="19"/>
    </row>
    <row r="88" spans="2:17" ht="21.75" customHeight="1">
      <c r="B88" s="80">
        <v>2016</v>
      </c>
      <c r="C88" s="16">
        <v>2</v>
      </c>
      <c r="D88" s="16">
        <v>5</v>
      </c>
      <c r="E88" s="16" t="s">
        <v>3</v>
      </c>
      <c r="F88" s="35" t="s">
        <v>1434</v>
      </c>
      <c r="G88" s="16" t="s">
        <v>102</v>
      </c>
      <c r="H88" s="16" t="s">
        <v>2</v>
      </c>
      <c r="I88" s="18">
        <v>80</v>
      </c>
      <c r="J88" s="18"/>
      <c r="K88" s="18"/>
      <c r="L88" s="18">
        <f t="shared" si="3"/>
        <v>80</v>
      </c>
      <c r="M88" s="18"/>
      <c r="N88" s="17" t="s">
        <v>1423</v>
      </c>
      <c r="O88" s="16" t="s">
        <v>1428</v>
      </c>
      <c r="P88" s="16" t="s">
        <v>1429</v>
      </c>
      <c r="Q88" s="19"/>
    </row>
    <row r="89" spans="2:17" ht="21.75" customHeight="1">
      <c r="B89" s="80">
        <v>2016</v>
      </c>
      <c r="C89" s="16">
        <v>2</v>
      </c>
      <c r="D89" s="16">
        <v>6</v>
      </c>
      <c r="E89" s="16" t="s">
        <v>1214</v>
      </c>
      <c r="F89" s="35" t="s">
        <v>1435</v>
      </c>
      <c r="G89" s="36" t="s">
        <v>1436</v>
      </c>
      <c r="H89" s="16" t="s">
        <v>1213</v>
      </c>
      <c r="I89" s="18">
        <v>10</v>
      </c>
      <c r="J89" s="18"/>
      <c r="K89" s="18"/>
      <c r="L89" s="18">
        <f t="shared" si="3"/>
        <v>10</v>
      </c>
      <c r="M89" s="18"/>
      <c r="N89" s="17" t="s">
        <v>1423</v>
      </c>
      <c r="O89" s="16" t="s">
        <v>1437</v>
      </c>
      <c r="P89" s="16" t="s">
        <v>1438</v>
      </c>
      <c r="Q89" s="19"/>
    </row>
    <row r="90" spans="2:17" ht="21.75" customHeight="1">
      <c r="B90" s="80">
        <v>2016</v>
      </c>
      <c r="C90" s="16">
        <v>3</v>
      </c>
      <c r="D90" s="16">
        <v>7</v>
      </c>
      <c r="E90" s="16" t="s">
        <v>1214</v>
      </c>
      <c r="F90" s="35" t="s">
        <v>1439</v>
      </c>
      <c r="G90" s="16" t="s">
        <v>1436</v>
      </c>
      <c r="H90" s="16" t="s">
        <v>1213</v>
      </c>
      <c r="I90" s="18">
        <v>5</v>
      </c>
      <c r="J90" s="18"/>
      <c r="K90" s="18"/>
      <c r="L90" s="18">
        <f t="shared" si="3"/>
        <v>5</v>
      </c>
      <c r="M90" s="18"/>
      <c r="N90" s="17" t="s">
        <v>1423</v>
      </c>
      <c r="O90" s="16" t="s">
        <v>1437</v>
      </c>
      <c r="P90" s="16" t="s">
        <v>1438</v>
      </c>
      <c r="Q90" s="19"/>
    </row>
    <row r="91" spans="2:17" ht="21.75" customHeight="1">
      <c r="B91" s="80">
        <v>2016</v>
      </c>
      <c r="C91" s="16">
        <v>3</v>
      </c>
      <c r="D91" s="16">
        <v>7</v>
      </c>
      <c r="E91" s="16" t="s">
        <v>3</v>
      </c>
      <c r="F91" s="35" t="s">
        <v>1440</v>
      </c>
      <c r="G91" s="16" t="s">
        <v>1</v>
      </c>
      <c r="H91" s="16" t="s">
        <v>2</v>
      </c>
      <c r="I91" s="18">
        <v>150</v>
      </c>
      <c r="J91" s="18"/>
      <c r="K91" s="18"/>
      <c r="L91" s="18">
        <v>150</v>
      </c>
      <c r="M91" s="18"/>
      <c r="N91" s="17" t="s">
        <v>1423</v>
      </c>
      <c r="O91" s="16" t="s">
        <v>1441</v>
      </c>
      <c r="P91" s="16" t="s">
        <v>1442</v>
      </c>
      <c r="Q91" s="19"/>
    </row>
    <row r="92" spans="2:17" ht="21.75" customHeight="1">
      <c r="B92" s="80">
        <v>2016</v>
      </c>
      <c r="C92" s="16">
        <v>3</v>
      </c>
      <c r="D92" s="16">
        <v>7</v>
      </c>
      <c r="E92" s="16" t="s">
        <v>3</v>
      </c>
      <c r="F92" s="35" t="s">
        <v>1443</v>
      </c>
      <c r="G92" s="16" t="s">
        <v>1</v>
      </c>
      <c r="H92" s="16" t="s">
        <v>2</v>
      </c>
      <c r="I92" s="18">
        <v>500</v>
      </c>
      <c r="J92" s="18"/>
      <c r="K92" s="18"/>
      <c r="L92" s="18">
        <v>500</v>
      </c>
      <c r="M92" s="18"/>
      <c r="N92" s="17" t="s">
        <v>1423</v>
      </c>
      <c r="O92" s="16" t="s">
        <v>1441</v>
      </c>
      <c r="P92" s="16" t="s">
        <v>1442</v>
      </c>
      <c r="Q92" s="19"/>
    </row>
    <row r="93" spans="2:17" ht="21.75" customHeight="1">
      <c r="B93" s="80">
        <v>2016</v>
      </c>
      <c r="C93" s="16">
        <v>3</v>
      </c>
      <c r="D93" s="16">
        <v>7</v>
      </c>
      <c r="E93" s="16" t="s">
        <v>3</v>
      </c>
      <c r="F93" s="35" t="s">
        <v>1444</v>
      </c>
      <c r="G93" s="16" t="s">
        <v>1</v>
      </c>
      <c r="H93" s="16" t="s">
        <v>2</v>
      </c>
      <c r="I93" s="18">
        <v>200</v>
      </c>
      <c r="J93" s="18"/>
      <c r="K93" s="18"/>
      <c r="L93" s="18">
        <v>200</v>
      </c>
      <c r="M93" s="18"/>
      <c r="N93" s="17" t="s">
        <v>1423</v>
      </c>
      <c r="O93" s="16" t="s">
        <v>1441</v>
      </c>
      <c r="P93" s="16" t="s">
        <v>1442</v>
      </c>
      <c r="Q93" s="19"/>
    </row>
    <row r="94" spans="2:17" ht="21.75" customHeight="1">
      <c r="B94" s="80">
        <v>2016</v>
      </c>
      <c r="C94" s="16">
        <v>4</v>
      </c>
      <c r="D94" s="16">
        <v>10</v>
      </c>
      <c r="E94" s="16" t="s">
        <v>1214</v>
      </c>
      <c r="F94" s="35" t="s">
        <v>1435</v>
      </c>
      <c r="G94" s="16" t="s">
        <v>1436</v>
      </c>
      <c r="H94" s="16" t="s">
        <v>1213</v>
      </c>
      <c r="I94" s="18">
        <v>10</v>
      </c>
      <c r="J94" s="18"/>
      <c r="K94" s="18"/>
      <c r="L94" s="18">
        <f t="shared" si="3"/>
        <v>10</v>
      </c>
      <c r="M94" s="18"/>
      <c r="N94" s="17" t="s">
        <v>1423</v>
      </c>
      <c r="O94" s="16" t="s">
        <v>1437</v>
      </c>
      <c r="P94" s="16" t="s">
        <v>1438</v>
      </c>
      <c r="Q94" s="19"/>
    </row>
    <row r="95" spans="2:17" ht="21.75" customHeight="1">
      <c r="B95" s="80">
        <v>2016</v>
      </c>
      <c r="C95" s="16">
        <v>4</v>
      </c>
      <c r="D95" s="16">
        <v>11</v>
      </c>
      <c r="E95" s="16" t="s">
        <v>3</v>
      </c>
      <c r="F95" s="35" t="s">
        <v>1427</v>
      </c>
      <c r="G95" s="16" t="s">
        <v>102</v>
      </c>
      <c r="H95" s="16" t="s">
        <v>2</v>
      </c>
      <c r="I95" s="18">
        <v>50</v>
      </c>
      <c r="J95" s="18"/>
      <c r="K95" s="18"/>
      <c r="L95" s="18">
        <f t="shared" si="3"/>
        <v>50</v>
      </c>
      <c r="M95" s="18"/>
      <c r="N95" s="17" t="s">
        <v>1423</v>
      </c>
      <c r="O95" s="16" t="s">
        <v>1428</v>
      </c>
      <c r="P95" s="16" t="s">
        <v>1429</v>
      </c>
      <c r="Q95" s="19"/>
    </row>
    <row r="96" spans="2:17" ht="21.75" customHeight="1">
      <c r="B96" s="80">
        <v>2016</v>
      </c>
      <c r="C96" s="16">
        <v>4</v>
      </c>
      <c r="D96" s="16">
        <v>11</v>
      </c>
      <c r="E96" s="16" t="s">
        <v>1214</v>
      </c>
      <c r="F96" s="35" t="s">
        <v>1439</v>
      </c>
      <c r="G96" s="16" t="s">
        <v>1436</v>
      </c>
      <c r="H96" s="16" t="s">
        <v>1213</v>
      </c>
      <c r="I96" s="18">
        <v>5</v>
      </c>
      <c r="J96" s="18"/>
      <c r="K96" s="18"/>
      <c r="L96" s="18">
        <f t="shared" si="3"/>
        <v>5</v>
      </c>
      <c r="M96" s="18"/>
      <c r="N96" s="17" t="s">
        <v>1423</v>
      </c>
      <c r="O96" s="16" t="s">
        <v>1437</v>
      </c>
      <c r="P96" s="16" t="s">
        <v>1438</v>
      </c>
      <c r="Q96" s="19"/>
    </row>
    <row r="97" spans="2:17" ht="21.75" customHeight="1">
      <c r="B97" s="80">
        <v>2016</v>
      </c>
      <c r="C97" s="16">
        <v>1</v>
      </c>
      <c r="D97" s="16">
        <v>1</v>
      </c>
      <c r="E97" s="16" t="s">
        <v>3</v>
      </c>
      <c r="F97" s="35" t="s">
        <v>227</v>
      </c>
      <c r="G97" s="36" t="s">
        <v>1</v>
      </c>
      <c r="H97" s="16" t="s">
        <v>0</v>
      </c>
      <c r="I97" s="18">
        <v>19</v>
      </c>
      <c r="J97" s="18"/>
      <c r="K97" s="18"/>
      <c r="L97" s="18">
        <f>SUM(I97:K97)</f>
        <v>19</v>
      </c>
      <c r="M97" s="18"/>
      <c r="N97" s="17" t="s">
        <v>228</v>
      </c>
      <c r="O97" s="16" t="s">
        <v>229</v>
      </c>
      <c r="P97" s="16" t="s">
        <v>230</v>
      </c>
      <c r="Q97" s="19"/>
    </row>
    <row r="98" spans="2:17" ht="21.75" customHeight="1">
      <c r="B98" s="80">
        <v>2016</v>
      </c>
      <c r="C98" s="16">
        <v>1</v>
      </c>
      <c r="D98" s="16">
        <v>1</v>
      </c>
      <c r="E98" s="16" t="s">
        <v>3</v>
      </c>
      <c r="F98" s="117" t="s">
        <v>231</v>
      </c>
      <c r="G98" s="36" t="s">
        <v>1</v>
      </c>
      <c r="H98" s="16" t="s">
        <v>57</v>
      </c>
      <c r="I98" s="37">
        <v>7</v>
      </c>
      <c r="J98" s="37"/>
      <c r="K98" s="37"/>
      <c r="L98" s="37">
        <v>7</v>
      </c>
      <c r="M98" s="37"/>
      <c r="N98" s="16" t="s">
        <v>228</v>
      </c>
      <c r="O98" s="16" t="s">
        <v>232</v>
      </c>
      <c r="P98" s="16" t="s">
        <v>233</v>
      </c>
      <c r="Q98" s="19"/>
    </row>
    <row r="99" spans="2:17" ht="21.75" customHeight="1">
      <c r="B99" s="80">
        <v>2016</v>
      </c>
      <c r="C99" s="16">
        <v>1</v>
      </c>
      <c r="D99" s="16">
        <v>1</v>
      </c>
      <c r="E99" s="16" t="s">
        <v>3</v>
      </c>
      <c r="F99" s="35" t="s">
        <v>234</v>
      </c>
      <c r="G99" s="36" t="s">
        <v>1</v>
      </c>
      <c r="H99" s="16" t="s">
        <v>57</v>
      </c>
      <c r="I99" s="37">
        <v>21</v>
      </c>
      <c r="J99" s="37"/>
      <c r="K99" s="37"/>
      <c r="L99" s="37">
        <v>21</v>
      </c>
      <c r="M99" s="37"/>
      <c r="N99" s="16" t="s">
        <v>228</v>
      </c>
      <c r="O99" s="16" t="s">
        <v>232</v>
      </c>
      <c r="P99" s="16" t="s">
        <v>233</v>
      </c>
      <c r="Q99" s="19"/>
    </row>
    <row r="100" spans="2:17" ht="21.75" customHeight="1">
      <c r="B100" s="80">
        <v>2016</v>
      </c>
      <c r="C100" s="16">
        <v>1</v>
      </c>
      <c r="D100" s="16">
        <v>2</v>
      </c>
      <c r="E100" s="16" t="s">
        <v>112</v>
      </c>
      <c r="F100" s="35" t="s">
        <v>235</v>
      </c>
      <c r="G100" s="36" t="s">
        <v>236</v>
      </c>
      <c r="H100" s="16" t="s">
        <v>221</v>
      </c>
      <c r="I100" s="37">
        <v>10</v>
      </c>
      <c r="J100" s="37"/>
      <c r="K100" s="37"/>
      <c r="L100" s="37">
        <v>10</v>
      </c>
      <c r="M100" s="37"/>
      <c r="N100" s="16" t="s">
        <v>228</v>
      </c>
      <c r="O100" s="16" t="s">
        <v>237</v>
      </c>
      <c r="P100" s="16" t="s">
        <v>238</v>
      </c>
      <c r="Q100" s="19"/>
    </row>
    <row r="101" spans="2:17" ht="21.75" customHeight="1">
      <c r="B101" s="80">
        <v>2016</v>
      </c>
      <c r="C101" s="16">
        <v>1</v>
      </c>
      <c r="D101" s="16">
        <v>3</v>
      </c>
      <c r="E101" s="16" t="s">
        <v>112</v>
      </c>
      <c r="F101" s="35" t="s">
        <v>239</v>
      </c>
      <c r="G101" s="36" t="s">
        <v>1</v>
      </c>
      <c r="H101" s="16" t="s">
        <v>114</v>
      </c>
      <c r="I101" s="37">
        <v>200</v>
      </c>
      <c r="J101" s="37"/>
      <c r="K101" s="37"/>
      <c r="L101" s="37">
        <v>200</v>
      </c>
      <c r="M101" s="37"/>
      <c r="N101" s="16" t="s">
        <v>228</v>
      </c>
      <c r="O101" s="16" t="s">
        <v>240</v>
      </c>
      <c r="P101" s="16" t="s">
        <v>241</v>
      </c>
      <c r="Q101" s="19"/>
    </row>
    <row r="102" spans="2:17" ht="21.75" customHeight="1">
      <c r="B102" s="80">
        <v>2016</v>
      </c>
      <c r="C102" s="16">
        <v>1</v>
      </c>
      <c r="D102" s="16">
        <v>3</v>
      </c>
      <c r="E102" s="16" t="s">
        <v>112</v>
      </c>
      <c r="F102" s="35" t="s">
        <v>242</v>
      </c>
      <c r="G102" s="36" t="s">
        <v>1</v>
      </c>
      <c r="H102" s="16" t="s">
        <v>221</v>
      </c>
      <c r="I102" s="37">
        <v>18</v>
      </c>
      <c r="J102" s="37"/>
      <c r="K102" s="37"/>
      <c r="L102" s="37">
        <v>18</v>
      </c>
      <c r="M102" s="37"/>
      <c r="N102" s="16" t="s">
        <v>228</v>
      </c>
      <c r="O102" s="16" t="s">
        <v>243</v>
      </c>
      <c r="P102" s="16" t="s">
        <v>244</v>
      </c>
      <c r="Q102" s="19"/>
    </row>
    <row r="103" spans="2:17" ht="21.75" customHeight="1">
      <c r="B103" s="80">
        <v>2016</v>
      </c>
      <c r="C103" s="16">
        <v>1</v>
      </c>
      <c r="D103" s="16">
        <v>1</v>
      </c>
      <c r="E103" s="16" t="s">
        <v>3</v>
      </c>
      <c r="F103" s="35" t="s">
        <v>252</v>
      </c>
      <c r="G103" s="36" t="s">
        <v>1</v>
      </c>
      <c r="H103" s="16" t="s">
        <v>2</v>
      </c>
      <c r="I103" s="18">
        <v>30</v>
      </c>
      <c r="J103" s="18"/>
      <c r="K103" s="18"/>
      <c r="L103" s="18">
        <f>SUM(I103:K103)</f>
        <v>30</v>
      </c>
      <c r="M103" s="18"/>
      <c r="N103" s="17" t="s">
        <v>253</v>
      </c>
      <c r="O103" s="16" t="s">
        <v>254</v>
      </c>
      <c r="P103" s="16" t="s">
        <v>1560</v>
      </c>
      <c r="Q103" s="19"/>
    </row>
    <row r="104" spans="2:17" ht="21.75" customHeight="1">
      <c r="B104" s="80">
        <v>2016</v>
      </c>
      <c r="C104" s="16">
        <v>3</v>
      </c>
      <c r="D104" s="16">
        <v>9</v>
      </c>
      <c r="E104" s="16" t="s">
        <v>3</v>
      </c>
      <c r="F104" s="35" t="s">
        <v>255</v>
      </c>
      <c r="G104" s="16" t="s">
        <v>1</v>
      </c>
      <c r="H104" s="16" t="s">
        <v>0</v>
      </c>
      <c r="I104" s="18">
        <v>18</v>
      </c>
      <c r="J104" s="18"/>
      <c r="K104" s="18"/>
      <c r="L104" s="18">
        <f>SUM(I104:K104)</f>
        <v>18</v>
      </c>
      <c r="M104" s="18"/>
      <c r="N104" s="17" t="s">
        <v>253</v>
      </c>
      <c r="O104" s="16" t="s">
        <v>254</v>
      </c>
      <c r="P104" s="16" t="s">
        <v>1560</v>
      </c>
      <c r="Q104" s="19"/>
    </row>
    <row r="105" spans="2:17" ht="21.75" customHeight="1">
      <c r="B105" s="80">
        <v>2016</v>
      </c>
      <c r="C105" s="16">
        <v>1</v>
      </c>
      <c r="D105" s="16">
        <v>2</v>
      </c>
      <c r="E105" s="16" t="s">
        <v>3</v>
      </c>
      <c r="F105" s="35" t="s">
        <v>256</v>
      </c>
      <c r="G105" s="36" t="s">
        <v>1</v>
      </c>
      <c r="H105" s="16" t="s">
        <v>0</v>
      </c>
      <c r="I105" s="18">
        <v>509</v>
      </c>
      <c r="J105" s="18"/>
      <c r="K105" s="18"/>
      <c r="L105" s="18">
        <f>SUM(I105:K105)</f>
        <v>509</v>
      </c>
      <c r="M105" s="18"/>
      <c r="N105" s="17" t="s">
        <v>253</v>
      </c>
      <c r="O105" s="16" t="s">
        <v>257</v>
      </c>
      <c r="P105" s="16" t="s">
        <v>1561</v>
      </c>
      <c r="Q105" s="19"/>
    </row>
    <row r="106" spans="2:17" ht="21.75" customHeight="1">
      <c r="B106" s="80">
        <v>2016</v>
      </c>
      <c r="C106" s="16">
        <v>4</v>
      </c>
      <c r="D106" s="16">
        <v>12</v>
      </c>
      <c r="E106" s="16" t="s">
        <v>3</v>
      </c>
      <c r="F106" s="35" t="s">
        <v>258</v>
      </c>
      <c r="G106" s="36" t="s">
        <v>1</v>
      </c>
      <c r="H106" s="16" t="s">
        <v>0</v>
      </c>
      <c r="I106" s="18">
        <v>5</v>
      </c>
      <c r="J106" s="18"/>
      <c r="K106" s="18"/>
      <c r="L106" s="18">
        <f>SUM(I106:K106)</f>
        <v>5</v>
      </c>
      <c r="M106" s="18"/>
      <c r="N106" s="17" t="s">
        <v>253</v>
      </c>
      <c r="O106" s="16" t="s">
        <v>257</v>
      </c>
      <c r="P106" s="16" t="s">
        <v>1561</v>
      </c>
      <c r="Q106" s="19"/>
    </row>
    <row r="107" spans="2:17" ht="21.75" customHeight="1">
      <c r="B107" s="80">
        <v>2016</v>
      </c>
      <c r="C107" s="16">
        <v>1</v>
      </c>
      <c r="D107" s="16">
        <v>3</v>
      </c>
      <c r="E107" s="16" t="s">
        <v>3</v>
      </c>
      <c r="F107" s="35" t="s">
        <v>259</v>
      </c>
      <c r="G107" s="36" t="s">
        <v>1</v>
      </c>
      <c r="H107" s="16" t="s">
        <v>0</v>
      </c>
      <c r="I107" s="18">
        <v>18</v>
      </c>
      <c r="J107" s="18"/>
      <c r="K107" s="18"/>
      <c r="L107" s="18">
        <f t="shared" ref="L107:L126" si="4">SUM(I107:K107)</f>
        <v>18</v>
      </c>
      <c r="M107" s="18"/>
      <c r="N107" s="17" t="s">
        <v>250</v>
      </c>
      <c r="O107" s="16" t="s">
        <v>260</v>
      </c>
      <c r="P107" s="16" t="s">
        <v>261</v>
      </c>
      <c r="Q107" s="19"/>
    </row>
    <row r="108" spans="2:17" ht="21.75" customHeight="1">
      <c r="B108" s="80">
        <v>2016</v>
      </c>
      <c r="C108" s="16">
        <v>1</v>
      </c>
      <c r="D108" s="16">
        <v>3</v>
      </c>
      <c r="E108" s="16" t="s">
        <v>3</v>
      </c>
      <c r="F108" s="35" t="s">
        <v>262</v>
      </c>
      <c r="G108" s="16" t="s">
        <v>1</v>
      </c>
      <c r="H108" s="16" t="s">
        <v>0</v>
      </c>
      <c r="I108" s="18">
        <v>18</v>
      </c>
      <c r="J108" s="18"/>
      <c r="K108" s="18"/>
      <c r="L108" s="18">
        <f t="shared" si="4"/>
        <v>18</v>
      </c>
      <c r="M108" s="18"/>
      <c r="N108" s="17" t="s">
        <v>250</v>
      </c>
      <c r="O108" s="16" t="s">
        <v>260</v>
      </c>
      <c r="P108" s="16" t="s">
        <v>261</v>
      </c>
      <c r="Q108" s="19"/>
    </row>
    <row r="109" spans="2:17" ht="21.75" customHeight="1">
      <c r="B109" s="80">
        <v>2016</v>
      </c>
      <c r="C109" s="16">
        <v>1</v>
      </c>
      <c r="D109" s="16">
        <v>2</v>
      </c>
      <c r="E109" s="16" t="s">
        <v>3</v>
      </c>
      <c r="F109" s="35" t="s">
        <v>263</v>
      </c>
      <c r="G109" s="16" t="s">
        <v>1</v>
      </c>
      <c r="H109" s="16" t="s">
        <v>0</v>
      </c>
      <c r="I109" s="18">
        <v>10</v>
      </c>
      <c r="J109" s="18"/>
      <c r="K109" s="18"/>
      <c r="L109" s="18">
        <f t="shared" si="4"/>
        <v>10</v>
      </c>
      <c r="M109" s="18"/>
      <c r="N109" s="17" t="s">
        <v>250</v>
      </c>
      <c r="O109" s="16" t="s">
        <v>260</v>
      </c>
      <c r="P109" s="16" t="s">
        <v>261</v>
      </c>
      <c r="Q109" s="19"/>
    </row>
    <row r="110" spans="2:17" ht="21.75" customHeight="1">
      <c r="B110" s="80">
        <v>2016</v>
      </c>
      <c r="C110" s="16">
        <v>1</v>
      </c>
      <c r="D110" s="16">
        <v>3</v>
      </c>
      <c r="E110" s="16" t="s">
        <v>3</v>
      </c>
      <c r="F110" s="35" t="s">
        <v>264</v>
      </c>
      <c r="G110" s="16" t="s">
        <v>1</v>
      </c>
      <c r="H110" s="16" t="s">
        <v>0</v>
      </c>
      <c r="I110" s="18">
        <v>6</v>
      </c>
      <c r="J110" s="18"/>
      <c r="K110" s="18"/>
      <c r="L110" s="18">
        <f t="shared" si="4"/>
        <v>6</v>
      </c>
      <c r="M110" s="18"/>
      <c r="N110" s="17" t="s">
        <v>250</v>
      </c>
      <c r="O110" s="16" t="s">
        <v>260</v>
      </c>
      <c r="P110" s="16" t="s">
        <v>261</v>
      </c>
      <c r="Q110" s="19"/>
    </row>
    <row r="111" spans="2:17" ht="21.75" customHeight="1">
      <c r="B111" s="80">
        <v>2016</v>
      </c>
      <c r="C111" s="16">
        <v>1</v>
      </c>
      <c r="D111" s="16">
        <v>3</v>
      </c>
      <c r="E111" s="16" t="s">
        <v>3</v>
      </c>
      <c r="F111" s="35" t="s">
        <v>265</v>
      </c>
      <c r="G111" s="16" t="s">
        <v>1</v>
      </c>
      <c r="H111" s="16" t="s">
        <v>0</v>
      </c>
      <c r="I111" s="18">
        <v>40</v>
      </c>
      <c r="J111" s="18"/>
      <c r="K111" s="18"/>
      <c r="L111" s="18">
        <f t="shared" si="4"/>
        <v>40</v>
      </c>
      <c r="M111" s="18"/>
      <c r="N111" s="17" t="s">
        <v>250</v>
      </c>
      <c r="O111" s="16" t="s">
        <v>260</v>
      </c>
      <c r="P111" s="16" t="s">
        <v>261</v>
      </c>
      <c r="Q111" s="19"/>
    </row>
    <row r="112" spans="2:17" ht="21.75" customHeight="1">
      <c r="B112" s="80">
        <v>2016</v>
      </c>
      <c r="C112" s="16">
        <v>2</v>
      </c>
      <c r="D112" s="16">
        <v>4</v>
      </c>
      <c r="E112" s="16" t="s">
        <v>3</v>
      </c>
      <c r="F112" s="35" t="s">
        <v>266</v>
      </c>
      <c r="G112" s="16" t="s">
        <v>1</v>
      </c>
      <c r="H112" s="16" t="s">
        <v>0</v>
      </c>
      <c r="I112" s="18">
        <v>57</v>
      </c>
      <c r="J112" s="18"/>
      <c r="K112" s="18"/>
      <c r="L112" s="18">
        <f t="shared" si="4"/>
        <v>57</v>
      </c>
      <c r="M112" s="18"/>
      <c r="N112" s="17" t="s">
        <v>250</v>
      </c>
      <c r="O112" s="16" t="s">
        <v>260</v>
      </c>
      <c r="P112" s="16" t="s">
        <v>261</v>
      </c>
      <c r="Q112" s="19"/>
    </row>
    <row r="113" spans="2:17" ht="21.75" customHeight="1">
      <c r="B113" s="80">
        <v>2016</v>
      </c>
      <c r="C113" s="16">
        <v>1</v>
      </c>
      <c r="D113" s="16" t="s">
        <v>284</v>
      </c>
      <c r="E113" s="16" t="s">
        <v>3</v>
      </c>
      <c r="F113" s="35" t="s">
        <v>285</v>
      </c>
      <c r="G113" s="36" t="s">
        <v>1</v>
      </c>
      <c r="H113" s="16" t="s">
        <v>57</v>
      </c>
      <c r="I113" s="18">
        <v>15</v>
      </c>
      <c r="J113" s="18"/>
      <c r="K113" s="18"/>
      <c r="L113" s="18">
        <f t="shared" si="4"/>
        <v>15</v>
      </c>
      <c r="M113" s="18"/>
      <c r="N113" s="17" t="s">
        <v>282</v>
      </c>
      <c r="O113" s="16" t="s">
        <v>283</v>
      </c>
      <c r="P113" s="16" t="s">
        <v>1562</v>
      </c>
      <c r="Q113" s="19"/>
    </row>
    <row r="114" spans="2:17" ht="21.75" customHeight="1">
      <c r="B114" s="80">
        <v>2016</v>
      </c>
      <c r="C114" s="16">
        <v>1</v>
      </c>
      <c r="D114" s="16" t="s">
        <v>284</v>
      </c>
      <c r="E114" s="16" t="s">
        <v>54</v>
      </c>
      <c r="F114" s="35" t="s">
        <v>286</v>
      </c>
      <c r="G114" s="16" t="s">
        <v>56</v>
      </c>
      <c r="H114" s="16" t="s">
        <v>57</v>
      </c>
      <c r="I114" s="18">
        <v>16</v>
      </c>
      <c r="J114" s="18"/>
      <c r="K114" s="18"/>
      <c r="L114" s="18">
        <f t="shared" si="4"/>
        <v>16</v>
      </c>
      <c r="M114" s="18"/>
      <c r="N114" s="17" t="s">
        <v>282</v>
      </c>
      <c r="O114" s="16" t="s">
        <v>283</v>
      </c>
      <c r="P114" s="16" t="s">
        <v>1562</v>
      </c>
      <c r="Q114" s="19"/>
    </row>
    <row r="115" spans="2:17" ht="21.75" customHeight="1">
      <c r="B115" s="80">
        <v>2016</v>
      </c>
      <c r="C115" s="16">
        <v>1</v>
      </c>
      <c r="D115" s="16" t="s">
        <v>284</v>
      </c>
      <c r="E115" s="16" t="s">
        <v>54</v>
      </c>
      <c r="F115" s="35" t="s">
        <v>287</v>
      </c>
      <c r="G115" s="16" t="s">
        <v>56</v>
      </c>
      <c r="H115" s="16" t="s">
        <v>2</v>
      </c>
      <c r="I115" s="18">
        <v>10</v>
      </c>
      <c r="J115" s="18"/>
      <c r="K115" s="18"/>
      <c r="L115" s="18">
        <f t="shared" si="4"/>
        <v>10</v>
      </c>
      <c r="M115" s="18"/>
      <c r="N115" s="17" t="s">
        <v>282</v>
      </c>
      <c r="O115" s="16" t="s">
        <v>283</v>
      </c>
      <c r="P115" s="16" t="s">
        <v>1562</v>
      </c>
      <c r="Q115" s="19"/>
    </row>
    <row r="116" spans="2:17" ht="21.75" customHeight="1">
      <c r="B116" s="80">
        <v>2016</v>
      </c>
      <c r="C116" s="16">
        <v>1</v>
      </c>
      <c r="D116" s="16" t="s">
        <v>284</v>
      </c>
      <c r="E116" s="16" t="s">
        <v>54</v>
      </c>
      <c r="F116" s="35" t="s">
        <v>288</v>
      </c>
      <c r="G116" s="16" t="s">
        <v>56</v>
      </c>
      <c r="H116" s="16" t="s">
        <v>97</v>
      </c>
      <c r="I116" s="18">
        <v>30</v>
      </c>
      <c r="J116" s="18"/>
      <c r="K116" s="18"/>
      <c r="L116" s="18">
        <f t="shared" si="4"/>
        <v>30</v>
      </c>
      <c r="M116" s="18"/>
      <c r="N116" s="17" t="s">
        <v>282</v>
      </c>
      <c r="O116" s="16" t="s">
        <v>283</v>
      </c>
      <c r="P116" s="16" t="s">
        <v>1562</v>
      </c>
      <c r="Q116" s="19"/>
    </row>
    <row r="117" spans="2:17" ht="21.75" customHeight="1">
      <c r="B117" s="80">
        <v>2016</v>
      </c>
      <c r="C117" s="16">
        <v>1</v>
      </c>
      <c r="D117" s="16" t="s">
        <v>289</v>
      </c>
      <c r="E117" s="16" t="s">
        <v>54</v>
      </c>
      <c r="F117" s="35" t="s">
        <v>290</v>
      </c>
      <c r="G117" s="16" t="s">
        <v>56</v>
      </c>
      <c r="H117" s="16" t="s">
        <v>97</v>
      </c>
      <c r="I117" s="18">
        <v>36</v>
      </c>
      <c r="J117" s="18"/>
      <c r="K117" s="18"/>
      <c r="L117" s="18">
        <f t="shared" si="4"/>
        <v>36</v>
      </c>
      <c r="M117" s="18"/>
      <c r="N117" s="17" t="s">
        <v>282</v>
      </c>
      <c r="O117" s="16" t="s">
        <v>283</v>
      </c>
      <c r="P117" s="16" t="s">
        <v>1562</v>
      </c>
      <c r="Q117" s="19"/>
    </row>
    <row r="118" spans="2:17" ht="21.75" customHeight="1">
      <c r="B118" s="80">
        <v>2016</v>
      </c>
      <c r="C118" s="16">
        <v>1</v>
      </c>
      <c r="D118" s="16" t="s">
        <v>378</v>
      </c>
      <c r="E118" s="16" t="s">
        <v>3</v>
      </c>
      <c r="F118" s="35" t="s">
        <v>379</v>
      </c>
      <c r="G118" s="36" t="s">
        <v>102</v>
      </c>
      <c r="H118" s="16" t="s">
        <v>108</v>
      </c>
      <c r="I118" s="18">
        <v>500</v>
      </c>
      <c r="J118" s="18"/>
      <c r="K118" s="18"/>
      <c r="L118" s="18">
        <f t="shared" si="4"/>
        <v>500</v>
      </c>
      <c r="M118" s="18">
        <v>250</v>
      </c>
      <c r="N118" s="17" t="s">
        <v>380</v>
      </c>
      <c r="O118" s="16" t="s">
        <v>381</v>
      </c>
      <c r="P118" s="16" t="s">
        <v>1563</v>
      </c>
      <c r="Q118" s="19"/>
    </row>
    <row r="119" spans="2:17" ht="21.75" customHeight="1">
      <c r="B119" s="80">
        <v>2016</v>
      </c>
      <c r="C119" s="16">
        <v>1</v>
      </c>
      <c r="D119" s="16" t="s">
        <v>382</v>
      </c>
      <c r="E119" s="16" t="s">
        <v>112</v>
      </c>
      <c r="F119" s="118" t="s">
        <v>383</v>
      </c>
      <c r="G119" s="36" t="s">
        <v>194</v>
      </c>
      <c r="H119" s="16" t="s">
        <v>114</v>
      </c>
      <c r="I119" s="18">
        <v>10</v>
      </c>
      <c r="J119" s="18"/>
      <c r="K119" s="18"/>
      <c r="L119" s="18">
        <f t="shared" si="4"/>
        <v>10</v>
      </c>
      <c r="M119" s="18"/>
      <c r="N119" s="17" t="s">
        <v>380</v>
      </c>
      <c r="O119" s="16" t="s">
        <v>384</v>
      </c>
      <c r="P119" s="16" t="s">
        <v>385</v>
      </c>
      <c r="Q119" s="19"/>
    </row>
    <row r="120" spans="2:17" ht="21.75" customHeight="1">
      <c r="B120" s="80">
        <v>2016</v>
      </c>
      <c r="C120" s="16">
        <v>2</v>
      </c>
      <c r="D120" s="16" t="s">
        <v>386</v>
      </c>
      <c r="E120" s="16" t="s">
        <v>112</v>
      </c>
      <c r="F120" s="35" t="s">
        <v>387</v>
      </c>
      <c r="G120" s="16" t="s">
        <v>194</v>
      </c>
      <c r="H120" s="16" t="s">
        <v>114</v>
      </c>
      <c r="I120" s="18">
        <v>1000</v>
      </c>
      <c r="J120" s="18"/>
      <c r="K120" s="18"/>
      <c r="L120" s="18">
        <f t="shared" si="4"/>
        <v>1000</v>
      </c>
      <c r="M120" s="18">
        <v>300</v>
      </c>
      <c r="N120" s="17" t="s">
        <v>380</v>
      </c>
      <c r="O120" s="16" t="s">
        <v>384</v>
      </c>
      <c r="P120" s="16" t="s">
        <v>385</v>
      </c>
      <c r="Q120" s="19"/>
    </row>
    <row r="121" spans="2:17" ht="21.75" customHeight="1">
      <c r="B121" s="80">
        <v>2016</v>
      </c>
      <c r="C121" s="16">
        <v>2</v>
      </c>
      <c r="D121" s="16" t="s">
        <v>388</v>
      </c>
      <c r="E121" s="16" t="s">
        <v>112</v>
      </c>
      <c r="F121" s="35" t="s">
        <v>389</v>
      </c>
      <c r="G121" s="16" t="s">
        <v>194</v>
      </c>
      <c r="H121" s="16" t="s">
        <v>114</v>
      </c>
      <c r="I121" s="18">
        <v>700</v>
      </c>
      <c r="J121" s="18"/>
      <c r="K121" s="18"/>
      <c r="L121" s="18">
        <f t="shared" si="4"/>
        <v>700</v>
      </c>
      <c r="M121" s="18">
        <v>400</v>
      </c>
      <c r="N121" s="17" t="s">
        <v>380</v>
      </c>
      <c r="O121" s="16" t="s">
        <v>384</v>
      </c>
      <c r="P121" s="16" t="s">
        <v>385</v>
      </c>
      <c r="Q121" s="19"/>
    </row>
    <row r="122" spans="2:17" ht="21.75" customHeight="1">
      <c r="B122" s="80">
        <v>2016</v>
      </c>
      <c r="C122" s="16">
        <v>1</v>
      </c>
      <c r="D122" s="16" t="s">
        <v>382</v>
      </c>
      <c r="E122" s="16" t="s">
        <v>3</v>
      </c>
      <c r="F122" s="35" t="s">
        <v>390</v>
      </c>
      <c r="G122" s="36" t="s">
        <v>165</v>
      </c>
      <c r="H122" s="16" t="s">
        <v>0</v>
      </c>
      <c r="I122" s="18">
        <v>2</v>
      </c>
      <c r="J122" s="18"/>
      <c r="K122" s="18"/>
      <c r="L122" s="18">
        <f t="shared" si="4"/>
        <v>2</v>
      </c>
      <c r="M122" s="18"/>
      <c r="N122" s="17" t="s">
        <v>380</v>
      </c>
      <c r="O122" s="16" t="s">
        <v>391</v>
      </c>
      <c r="P122" s="16" t="s">
        <v>392</v>
      </c>
      <c r="Q122" s="19"/>
    </row>
    <row r="123" spans="2:17" ht="21.75" customHeight="1">
      <c r="B123" s="80">
        <v>2016</v>
      </c>
      <c r="C123" s="16">
        <v>1</v>
      </c>
      <c r="D123" s="16" t="s">
        <v>382</v>
      </c>
      <c r="E123" s="16" t="s">
        <v>112</v>
      </c>
      <c r="F123" s="35" t="s">
        <v>393</v>
      </c>
      <c r="G123" s="16" t="s">
        <v>165</v>
      </c>
      <c r="H123" s="16" t="s">
        <v>2</v>
      </c>
      <c r="I123" s="18">
        <v>39</v>
      </c>
      <c r="J123" s="18"/>
      <c r="K123" s="18"/>
      <c r="L123" s="18">
        <f t="shared" si="4"/>
        <v>39</v>
      </c>
      <c r="M123" s="18"/>
      <c r="N123" s="17" t="s">
        <v>380</v>
      </c>
      <c r="O123" s="16" t="s">
        <v>391</v>
      </c>
      <c r="P123" s="16" t="s">
        <v>392</v>
      </c>
      <c r="Q123" s="19"/>
    </row>
    <row r="124" spans="2:17" ht="21.75" customHeight="1">
      <c r="B124" s="80">
        <v>2016</v>
      </c>
      <c r="C124" s="16">
        <v>1</v>
      </c>
      <c r="D124" s="16" t="s">
        <v>394</v>
      </c>
      <c r="E124" s="16" t="s">
        <v>112</v>
      </c>
      <c r="F124" s="35" t="s">
        <v>395</v>
      </c>
      <c r="G124" s="16" t="s">
        <v>165</v>
      </c>
      <c r="H124" s="16" t="s">
        <v>0</v>
      </c>
      <c r="I124" s="18">
        <v>10</v>
      </c>
      <c r="J124" s="18"/>
      <c r="K124" s="18"/>
      <c r="L124" s="18">
        <f t="shared" si="4"/>
        <v>10</v>
      </c>
      <c r="M124" s="18"/>
      <c r="N124" s="17" t="s">
        <v>380</v>
      </c>
      <c r="O124" s="16" t="s">
        <v>396</v>
      </c>
      <c r="P124" s="16" t="s">
        <v>397</v>
      </c>
      <c r="Q124" s="19"/>
    </row>
    <row r="125" spans="2:17" ht="21.75" customHeight="1">
      <c r="B125" s="80">
        <v>2016</v>
      </c>
      <c r="C125" s="16">
        <v>1</v>
      </c>
      <c r="D125" s="16" t="s">
        <v>382</v>
      </c>
      <c r="E125" s="16" t="s">
        <v>112</v>
      </c>
      <c r="F125" s="35" t="s">
        <v>398</v>
      </c>
      <c r="G125" s="16" t="s">
        <v>165</v>
      </c>
      <c r="H125" s="16" t="s">
        <v>114</v>
      </c>
      <c r="I125" s="18">
        <v>30</v>
      </c>
      <c r="J125" s="18"/>
      <c r="K125" s="18"/>
      <c r="L125" s="18">
        <f t="shared" si="4"/>
        <v>30</v>
      </c>
      <c r="M125" s="18"/>
      <c r="N125" s="17" t="s">
        <v>380</v>
      </c>
      <c r="O125" s="16" t="s">
        <v>399</v>
      </c>
      <c r="P125" s="16" t="s">
        <v>400</v>
      </c>
      <c r="Q125" s="19"/>
    </row>
    <row r="126" spans="2:17" ht="21.75" customHeight="1">
      <c r="B126" s="80">
        <v>2016</v>
      </c>
      <c r="C126" s="16">
        <v>1</v>
      </c>
      <c r="D126" s="16" t="s">
        <v>394</v>
      </c>
      <c r="E126" s="16" t="s">
        <v>112</v>
      </c>
      <c r="F126" s="35" t="s">
        <v>401</v>
      </c>
      <c r="G126" s="16" t="s">
        <v>1</v>
      </c>
      <c r="H126" s="16" t="s">
        <v>0</v>
      </c>
      <c r="I126" s="18">
        <v>5</v>
      </c>
      <c r="J126" s="18"/>
      <c r="K126" s="18"/>
      <c r="L126" s="18">
        <f t="shared" si="4"/>
        <v>5</v>
      </c>
      <c r="M126" s="18"/>
      <c r="N126" s="17" t="s">
        <v>380</v>
      </c>
      <c r="O126" s="16" t="s">
        <v>391</v>
      </c>
      <c r="P126" s="16" t="s">
        <v>392</v>
      </c>
      <c r="Q126" s="19"/>
    </row>
    <row r="127" spans="2:17" ht="21.75" customHeight="1">
      <c r="B127" s="80">
        <v>2016</v>
      </c>
      <c r="C127" s="8">
        <v>1</v>
      </c>
      <c r="D127" s="81">
        <v>2</v>
      </c>
      <c r="E127" s="81" t="s">
        <v>3</v>
      </c>
      <c r="F127" s="56" t="s">
        <v>1599</v>
      </c>
      <c r="G127" s="11" t="s">
        <v>102</v>
      </c>
      <c r="H127" s="81" t="s">
        <v>2</v>
      </c>
      <c r="I127" s="12">
        <v>350</v>
      </c>
      <c r="J127" s="12"/>
      <c r="K127" s="12"/>
      <c r="L127" s="12">
        <f>SUM(I127:K127)</f>
        <v>350</v>
      </c>
      <c r="M127" s="12">
        <v>350</v>
      </c>
      <c r="N127" s="10" t="s">
        <v>1600</v>
      </c>
      <c r="O127" s="81" t="s">
        <v>1601</v>
      </c>
      <c r="P127" s="81" t="s">
        <v>1602</v>
      </c>
      <c r="Q127" s="13"/>
    </row>
    <row r="128" spans="2:17" ht="21.75" customHeight="1">
      <c r="B128" s="80">
        <v>2016</v>
      </c>
      <c r="C128" s="8">
        <v>3</v>
      </c>
      <c r="D128" s="81">
        <v>7</v>
      </c>
      <c r="E128" s="81" t="s">
        <v>3</v>
      </c>
      <c r="F128" s="56" t="s">
        <v>1603</v>
      </c>
      <c r="G128" s="11" t="s">
        <v>1</v>
      </c>
      <c r="H128" s="81" t="s">
        <v>1604</v>
      </c>
      <c r="I128" s="12">
        <v>300</v>
      </c>
      <c r="J128" s="12"/>
      <c r="K128" s="12"/>
      <c r="L128" s="12">
        <f>SUM(I128:K128)</f>
        <v>300</v>
      </c>
      <c r="M128" s="12"/>
      <c r="N128" s="10" t="s">
        <v>1600</v>
      </c>
      <c r="O128" s="81" t="s">
        <v>1605</v>
      </c>
      <c r="P128" s="81" t="s">
        <v>1608</v>
      </c>
      <c r="Q128" s="13"/>
    </row>
    <row r="129" spans="2:17" ht="21.75" customHeight="1">
      <c r="B129" s="80">
        <v>2016</v>
      </c>
      <c r="C129" s="15">
        <v>2</v>
      </c>
      <c r="D129" s="16">
        <v>3</v>
      </c>
      <c r="E129" s="16" t="s">
        <v>3</v>
      </c>
      <c r="F129" s="35" t="s">
        <v>1606</v>
      </c>
      <c r="G129" s="16" t="s">
        <v>1607</v>
      </c>
      <c r="H129" s="16" t="s">
        <v>1604</v>
      </c>
      <c r="I129" s="18">
        <v>120</v>
      </c>
      <c r="J129" s="18"/>
      <c r="K129" s="18"/>
      <c r="L129" s="18">
        <f t="shared" ref="L129" si="5">SUM(I129:K129)</f>
        <v>120</v>
      </c>
      <c r="M129" s="18"/>
      <c r="N129" s="17" t="s">
        <v>1600</v>
      </c>
      <c r="O129" s="16" t="s">
        <v>1605</v>
      </c>
      <c r="P129" s="81" t="s">
        <v>1608</v>
      </c>
      <c r="Q129" s="19"/>
    </row>
    <row r="130" spans="2:17" ht="21.75" customHeight="1">
      <c r="B130" s="14">
        <v>2016</v>
      </c>
      <c r="C130" s="15">
        <v>1</v>
      </c>
      <c r="D130" s="16" t="s">
        <v>1654</v>
      </c>
      <c r="E130" s="16" t="s">
        <v>3</v>
      </c>
      <c r="F130" s="17" t="s">
        <v>1655</v>
      </c>
      <c r="G130" s="36" t="s">
        <v>1656</v>
      </c>
      <c r="H130" s="16" t="s">
        <v>2</v>
      </c>
      <c r="I130" s="18">
        <v>90</v>
      </c>
      <c r="J130" s="18"/>
      <c r="K130" s="18"/>
      <c r="L130" s="18">
        <f>SUM(I130:K130)</f>
        <v>90</v>
      </c>
      <c r="M130" s="18"/>
      <c r="N130" s="17" t="s">
        <v>1657</v>
      </c>
      <c r="O130" s="16" t="s">
        <v>1658</v>
      </c>
      <c r="P130" s="16" t="s">
        <v>1659</v>
      </c>
      <c r="Q130" s="19"/>
    </row>
    <row r="131" spans="2:17" ht="21.75" customHeight="1">
      <c r="B131" s="14">
        <v>2016</v>
      </c>
      <c r="C131" s="15">
        <v>1</v>
      </c>
      <c r="D131" s="16" t="s">
        <v>1660</v>
      </c>
      <c r="E131" s="16" t="s">
        <v>1661</v>
      </c>
      <c r="F131" s="17" t="s">
        <v>1662</v>
      </c>
      <c r="G131" s="16" t="s">
        <v>1656</v>
      </c>
      <c r="H131" s="16" t="s">
        <v>0</v>
      </c>
      <c r="I131" s="18">
        <v>10</v>
      </c>
      <c r="J131" s="18"/>
      <c r="K131" s="18"/>
      <c r="L131" s="18">
        <f>SUM(I131:K131)</f>
        <v>10</v>
      </c>
      <c r="M131" s="18"/>
      <c r="N131" s="17" t="s">
        <v>1657</v>
      </c>
      <c r="O131" s="16" t="s">
        <v>1658</v>
      </c>
      <c r="P131" s="16" t="s">
        <v>1659</v>
      </c>
      <c r="Q131" s="19"/>
    </row>
    <row r="132" spans="2:17" ht="21.75" customHeight="1">
      <c r="B132" s="14">
        <v>2016</v>
      </c>
      <c r="C132" s="15">
        <v>2</v>
      </c>
      <c r="D132" s="16" t="s">
        <v>1663</v>
      </c>
      <c r="E132" s="16" t="s">
        <v>1661</v>
      </c>
      <c r="F132" s="17" t="s">
        <v>1664</v>
      </c>
      <c r="G132" s="16" t="s">
        <v>126</v>
      </c>
      <c r="H132" s="16" t="s">
        <v>0</v>
      </c>
      <c r="I132" s="18">
        <v>10</v>
      </c>
      <c r="J132" s="18"/>
      <c r="K132" s="18"/>
      <c r="L132" s="18">
        <f>SUM(I132:K132)</f>
        <v>10</v>
      </c>
      <c r="M132" s="18"/>
      <c r="N132" s="17" t="s">
        <v>1657</v>
      </c>
      <c r="O132" s="16" t="s">
        <v>1658</v>
      </c>
      <c r="P132" s="16" t="s">
        <v>1659</v>
      </c>
      <c r="Q132" s="19"/>
    </row>
    <row r="133" spans="2:17" ht="21.75" customHeight="1">
      <c r="B133" s="14">
        <v>2016</v>
      </c>
      <c r="C133" s="8">
        <v>1</v>
      </c>
      <c r="D133" s="81" t="s">
        <v>1660</v>
      </c>
      <c r="E133" s="81" t="s">
        <v>3</v>
      </c>
      <c r="F133" s="10" t="s">
        <v>1665</v>
      </c>
      <c r="G133" s="11" t="s">
        <v>1</v>
      </c>
      <c r="H133" s="81" t="s">
        <v>2</v>
      </c>
      <c r="I133" s="12">
        <v>20</v>
      </c>
      <c r="J133" s="12"/>
      <c r="K133" s="12"/>
      <c r="L133" s="12">
        <f>SUM(I133:K133)</f>
        <v>20</v>
      </c>
      <c r="M133" s="12">
        <v>20</v>
      </c>
      <c r="N133" s="10" t="s">
        <v>1639</v>
      </c>
      <c r="O133" s="81" t="s">
        <v>1640</v>
      </c>
      <c r="P133" s="81" t="s">
        <v>1641</v>
      </c>
      <c r="Q133" s="19"/>
    </row>
    <row r="134" spans="2:17" ht="21.75" customHeight="1">
      <c r="B134" s="14">
        <v>2016</v>
      </c>
      <c r="C134" s="16">
        <v>1</v>
      </c>
      <c r="D134" s="16">
        <v>1</v>
      </c>
      <c r="E134" s="16" t="s">
        <v>407</v>
      </c>
      <c r="F134" s="35" t="s">
        <v>474</v>
      </c>
      <c r="G134" s="16" t="s">
        <v>1</v>
      </c>
      <c r="H134" s="16" t="s">
        <v>2</v>
      </c>
      <c r="I134" s="18">
        <v>35</v>
      </c>
      <c r="J134" s="18"/>
      <c r="K134" s="18"/>
      <c r="L134" s="18">
        <v>35</v>
      </c>
      <c r="M134" s="18"/>
      <c r="N134" s="17" t="s">
        <v>409</v>
      </c>
      <c r="O134" s="16" t="s">
        <v>475</v>
      </c>
      <c r="P134" s="16" t="s">
        <v>476</v>
      </c>
      <c r="Q134" s="19"/>
    </row>
    <row r="135" spans="2:17" ht="21.75" customHeight="1">
      <c r="B135" s="80">
        <v>2016</v>
      </c>
      <c r="C135" s="16">
        <v>1</v>
      </c>
      <c r="D135" s="16">
        <v>1</v>
      </c>
      <c r="E135" s="16" t="s">
        <v>407</v>
      </c>
      <c r="F135" s="35" t="s">
        <v>477</v>
      </c>
      <c r="G135" s="16" t="s">
        <v>1</v>
      </c>
      <c r="H135" s="16" t="s">
        <v>2</v>
      </c>
      <c r="I135" s="18">
        <v>26</v>
      </c>
      <c r="J135" s="18"/>
      <c r="K135" s="18"/>
      <c r="L135" s="18">
        <v>26</v>
      </c>
      <c r="M135" s="18"/>
      <c r="N135" s="17" t="s">
        <v>409</v>
      </c>
      <c r="O135" s="16" t="s">
        <v>475</v>
      </c>
      <c r="P135" s="16" t="s">
        <v>476</v>
      </c>
      <c r="Q135" s="19"/>
    </row>
    <row r="136" spans="2:17" ht="21.75" customHeight="1">
      <c r="B136" s="80">
        <v>2016</v>
      </c>
      <c r="C136" s="16">
        <v>1</v>
      </c>
      <c r="D136" s="16">
        <v>1</v>
      </c>
      <c r="E136" s="16" t="s">
        <v>3</v>
      </c>
      <c r="F136" s="35" t="s">
        <v>478</v>
      </c>
      <c r="G136" s="16" t="s">
        <v>1</v>
      </c>
      <c r="H136" s="16" t="s">
        <v>479</v>
      </c>
      <c r="I136" s="18">
        <v>6</v>
      </c>
      <c r="J136" s="18"/>
      <c r="K136" s="18"/>
      <c r="L136" s="18">
        <f t="shared" ref="L136:L142" si="6">SUM(I136:K136)</f>
        <v>6</v>
      </c>
      <c r="M136" s="18"/>
      <c r="N136" s="17" t="s">
        <v>409</v>
      </c>
      <c r="O136" s="16" t="s">
        <v>480</v>
      </c>
      <c r="P136" s="16" t="s">
        <v>481</v>
      </c>
      <c r="Q136" s="19"/>
    </row>
    <row r="137" spans="2:17" ht="21.75" customHeight="1">
      <c r="B137" s="80">
        <v>2016</v>
      </c>
      <c r="C137" s="16">
        <v>1</v>
      </c>
      <c r="D137" s="16">
        <v>1</v>
      </c>
      <c r="E137" s="16" t="s">
        <v>407</v>
      </c>
      <c r="F137" s="35" t="s">
        <v>482</v>
      </c>
      <c r="G137" s="16" t="s">
        <v>483</v>
      </c>
      <c r="H137" s="16" t="s">
        <v>479</v>
      </c>
      <c r="I137" s="18">
        <v>8</v>
      </c>
      <c r="J137" s="18"/>
      <c r="K137" s="18"/>
      <c r="L137" s="18">
        <f t="shared" si="6"/>
        <v>8</v>
      </c>
      <c r="M137" s="18"/>
      <c r="N137" s="17" t="s">
        <v>409</v>
      </c>
      <c r="O137" s="16" t="s">
        <v>484</v>
      </c>
      <c r="P137" s="16" t="s">
        <v>485</v>
      </c>
      <c r="Q137" s="19"/>
    </row>
    <row r="138" spans="2:17" ht="21.75" customHeight="1">
      <c r="B138" s="80">
        <v>2016</v>
      </c>
      <c r="C138" s="16">
        <v>1</v>
      </c>
      <c r="D138" s="16">
        <v>1</v>
      </c>
      <c r="E138" s="16" t="s">
        <v>407</v>
      </c>
      <c r="F138" s="35" t="s">
        <v>486</v>
      </c>
      <c r="G138" s="16" t="s">
        <v>483</v>
      </c>
      <c r="H138" s="16" t="s">
        <v>479</v>
      </c>
      <c r="I138" s="18">
        <v>3</v>
      </c>
      <c r="J138" s="18"/>
      <c r="K138" s="18"/>
      <c r="L138" s="18">
        <f t="shared" si="6"/>
        <v>3</v>
      </c>
      <c r="M138" s="18"/>
      <c r="N138" s="17" t="s">
        <v>409</v>
      </c>
      <c r="O138" s="16" t="s">
        <v>484</v>
      </c>
      <c r="P138" s="16" t="s">
        <v>485</v>
      </c>
      <c r="Q138" s="19"/>
    </row>
    <row r="139" spans="2:17" ht="21.75" customHeight="1">
      <c r="B139" s="80">
        <v>2016</v>
      </c>
      <c r="C139" s="16">
        <v>1</v>
      </c>
      <c r="D139" s="16">
        <v>1</v>
      </c>
      <c r="E139" s="16" t="s">
        <v>3</v>
      </c>
      <c r="F139" s="35" t="s">
        <v>487</v>
      </c>
      <c r="G139" s="16" t="s">
        <v>165</v>
      </c>
      <c r="H139" s="16" t="s">
        <v>0</v>
      </c>
      <c r="I139" s="18">
        <v>10</v>
      </c>
      <c r="J139" s="18"/>
      <c r="K139" s="18"/>
      <c r="L139" s="18">
        <f t="shared" si="6"/>
        <v>10</v>
      </c>
      <c r="M139" s="18"/>
      <c r="N139" s="17" t="s">
        <v>409</v>
      </c>
      <c r="O139" s="16" t="s">
        <v>410</v>
      </c>
      <c r="P139" s="16" t="s">
        <v>411</v>
      </c>
      <c r="Q139" s="19"/>
    </row>
    <row r="140" spans="2:17" ht="21.75" customHeight="1">
      <c r="B140" s="80">
        <v>2016</v>
      </c>
      <c r="C140" s="16">
        <v>1</v>
      </c>
      <c r="D140" s="16">
        <v>1</v>
      </c>
      <c r="E140" s="16" t="s">
        <v>3</v>
      </c>
      <c r="F140" s="35" t="s">
        <v>488</v>
      </c>
      <c r="G140" s="16" t="s">
        <v>165</v>
      </c>
      <c r="H140" s="16" t="s">
        <v>0</v>
      </c>
      <c r="I140" s="18">
        <v>5</v>
      </c>
      <c r="J140" s="18"/>
      <c r="K140" s="18"/>
      <c r="L140" s="18">
        <f t="shared" si="6"/>
        <v>5</v>
      </c>
      <c r="M140" s="18"/>
      <c r="N140" s="17" t="s">
        <v>409</v>
      </c>
      <c r="O140" s="16" t="s">
        <v>410</v>
      </c>
      <c r="P140" s="16" t="s">
        <v>411</v>
      </c>
      <c r="Q140" s="19"/>
    </row>
    <row r="141" spans="2:17" ht="21.75" customHeight="1">
      <c r="B141" s="80">
        <v>2016</v>
      </c>
      <c r="C141" s="16">
        <v>1</v>
      </c>
      <c r="D141" s="16">
        <v>1</v>
      </c>
      <c r="E141" s="16" t="s">
        <v>407</v>
      </c>
      <c r="F141" s="35" t="s">
        <v>489</v>
      </c>
      <c r="G141" s="16" t="s">
        <v>1</v>
      </c>
      <c r="H141" s="16" t="s">
        <v>479</v>
      </c>
      <c r="I141" s="18">
        <v>3</v>
      </c>
      <c r="J141" s="18"/>
      <c r="K141" s="18"/>
      <c r="L141" s="18">
        <f t="shared" si="6"/>
        <v>3</v>
      </c>
      <c r="M141" s="18"/>
      <c r="N141" s="17" t="s">
        <v>409</v>
      </c>
      <c r="O141" s="16" t="s">
        <v>490</v>
      </c>
      <c r="P141" s="16" t="s">
        <v>491</v>
      </c>
      <c r="Q141" s="19"/>
    </row>
    <row r="142" spans="2:17" ht="21.75" customHeight="1">
      <c r="B142" s="80">
        <v>2016</v>
      </c>
      <c r="C142" s="16">
        <v>1</v>
      </c>
      <c r="D142" s="16">
        <v>2</v>
      </c>
      <c r="E142" s="16" t="s">
        <v>407</v>
      </c>
      <c r="F142" s="35" t="s">
        <v>492</v>
      </c>
      <c r="G142" s="16" t="s">
        <v>1</v>
      </c>
      <c r="H142" s="16" t="s">
        <v>479</v>
      </c>
      <c r="I142" s="18">
        <v>8</v>
      </c>
      <c r="J142" s="18"/>
      <c r="K142" s="18"/>
      <c r="L142" s="18">
        <f t="shared" si="6"/>
        <v>8</v>
      </c>
      <c r="M142" s="18"/>
      <c r="N142" s="17" t="s">
        <v>409</v>
      </c>
      <c r="O142" s="16" t="s">
        <v>493</v>
      </c>
      <c r="P142" s="16" t="s">
        <v>494</v>
      </c>
      <c r="Q142" s="19"/>
    </row>
    <row r="143" spans="2:17" ht="21.75" customHeight="1">
      <c r="B143" s="80">
        <v>2016</v>
      </c>
      <c r="C143" s="16">
        <v>1</v>
      </c>
      <c r="D143" s="16">
        <v>2</v>
      </c>
      <c r="E143" s="16" t="s">
        <v>3</v>
      </c>
      <c r="F143" s="35" t="s">
        <v>495</v>
      </c>
      <c r="G143" s="36" t="s">
        <v>165</v>
      </c>
      <c r="H143" s="16" t="s">
        <v>0</v>
      </c>
      <c r="I143" s="18">
        <v>2</v>
      </c>
      <c r="J143" s="18"/>
      <c r="K143" s="18"/>
      <c r="L143" s="18">
        <v>2</v>
      </c>
      <c r="M143" s="18"/>
      <c r="N143" s="17" t="s">
        <v>496</v>
      </c>
      <c r="O143" s="16" t="s">
        <v>497</v>
      </c>
      <c r="P143" s="16" t="s">
        <v>432</v>
      </c>
      <c r="Q143" s="19"/>
    </row>
    <row r="144" spans="2:17" ht="21.75" customHeight="1">
      <c r="B144" s="80">
        <v>2016</v>
      </c>
      <c r="C144" s="16">
        <v>1</v>
      </c>
      <c r="D144" s="16">
        <v>2</v>
      </c>
      <c r="E144" s="16" t="s">
        <v>3</v>
      </c>
      <c r="F144" s="35" t="s">
        <v>498</v>
      </c>
      <c r="G144" s="36" t="s">
        <v>1</v>
      </c>
      <c r="H144" s="16" t="s">
        <v>479</v>
      </c>
      <c r="I144" s="18">
        <v>22</v>
      </c>
      <c r="J144" s="18"/>
      <c r="K144" s="18"/>
      <c r="L144" s="18">
        <f>SUM(I144:K144)</f>
        <v>22</v>
      </c>
      <c r="M144" s="18">
        <v>22</v>
      </c>
      <c r="N144" s="17" t="s">
        <v>409</v>
      </c>
      <c r="O144" s="16" t="s">
        <v>499</v>
      </c>
      <c r="P144" s="16" t="s">
        <v>500</v>
      </c>
      <c r="Q144" s="19"/>
    </row>
    <row r="145" spans="2:17" ht="21.75" customHeight="1">
      <c r="B145" s="80">
        <v>2016</v>
      </c>
      <c r="C145" s="16">
        <v>1</v>
      </c>
      <c r="D145" s="16">
        <v>3</v>
      </c>
      <c r="E145" s="16" t="s">
        <v>3</v>
      </c>
      <c r="F145" s="35" t="s">
        <v>501</v>
      </c>
      <c r="G145" s="36" t="s">
        <v>1</v>
      </c>
      <c r="H145" s="16" t="s">
        <v>416</v>
      </c>
      <c r="I145" s="18">
        <v>6</v>
      </c>
      <c r="J145" s="18"/>
      <c r="K145" s="18"/>
      <c r="L145" s="18">
        <f>SUM(I145:K145)</f>
        <v>6</v>
      </c>
      <c r="M145" s="18"/>
      <c r="N145" s="17" t="s">
        <v>404</v>
      </c>
      <c r="O145" s="16" t="s">
        <v>442</v>
      </c>
      <c r="P145" s="16" t="s">
        <v>443</v>
      </c>
      <c r="Q145" s="19"/>
    </row>
    <row r="146" spans="2:17" ht="21.75" customHeight="1">
      <c r="B146" s="80">
        <v>2016</v>
      </c>
      <c r="C146" s="16">
        <v>1</v>
      </c>
      <c r="D146" s="16">
        <v>3</v>
      </c>
      <c r="E146" s="16" t="s">
        <v>3</v>
      </c>
      <c r="F146" s="35" t="s">
        <v>502</v>
      </c>
      <c r="G146" s="16" t="s">
        <v>1</v>
      </c>
      <c r="H146" s="16" t="s">
        <v>0</v>
      </c>
      <c r="I146" s="18">
        <v>3</v>
      </c>
      <c r="J146" s="18"/>
      <c r="K146" s="18"/>
      <c r="L146" s="18">
        <f>SUM(I146:K146)</f>
        <v>3</v>
      </c>
      <c r="M146" s="18"/>
      <c r="N146" s="17" t="s">
        <v>409</v>
      </c>
      <c r="O146" s="16" t="s">
        <v>493</v>
      </c>
      <c r="P146" s="16" t="s">
        <v>494</v>
      </c>
      <c r="Q146" s="19"/>
    </row>
    <row r="147" spans="2:17" ht="21.75" customHeight="1">
      <c r="B147" s="80">
        <v>2016</v>
      </c>
      <c r="C147" s="16">
        <v>1</v>
      </c>
      <c r="D147" s="16">
        <v>3</v>
      </c>
      <c r="E147" s="16" t="s">
        <v>3</v>
      </c>
      <c r="F147" s="35" t="s">
        <v>503</v>
      </c>
      <c r="G147" s="36" t="s">
        <v>483</v>
      </c>
      <c r="H147" s="16" t="s">
        <v>504</v>
      </c>
      <c r="I147" s="18">
        <v>5</v>
      </c>
      <c r="J147" s="18"/>
      <c r="K147" s="18"/>
      <c r="L147" s="18">
        <f>SUM(I147:K147)</f>
        <v>5</v>
      </c>
      <c r="M147" s="18"/>
      <c r="N147" s="17" t="s">
        <v>409</v>
      </c>
      <c r="O147" s="16" t="s">
        <v>505</v>
      </c>
      <c r="P147" s="16" t="s">
        <v>506</v>
      </c>
      <c r="Q147" s="19"/>
    </row>
    <row r="148" spans="2:17" ht="21.75" customHeight="1">
      <c r="B148" s="80">
        <v>2016</v>
      </c>
      <c r="C148" s="16">
        <v>2</v>
      </c>
      <c r="D148" s="16">
        <v>4</v>
      </c>
      <c r="E148" s="16" t="s">
        <v>3</v>
      </c>
      <c r="F148" s="35" t="s">
        <v>501</v>
      </c>
      <c r="G148" s="36" t="s">
        <v>1</v>
      </c>
      <c r="H148" s="16" t="s">
        <v>416</v>
      </c>
      <c r="I148" s="18">
        <v>5</v>
      </c>
      <c r="J148" s="18"/>
      <c r="K148" s="18"/>
      <c r="L148" s="18">
        <v>5</v>
      </c>
      <c r="M148" s="18"/>
      <c r="N148" s="17" t="s">
        <v>404</v>
      </c>
      <c r="O148" s="16" t="s">
        <v>442</v>
      </c>
      <c r="P148" s="16" t="s">
        <v>451</v>
      </c>
      <c r="Q148" s="19"/>
    </row>
    <row r="149" spans="2:17" ht="21.75" customHeight="1">
      <c r="B149" s="80">
        <v>2016</v>
      </c>
      <c r="C149" s="16">
        <v>2</v>
      </c>
      <c r="D149" s="16">
        <v>4</v>
      </c>
      <c r="E149" s="16" t="s">
        <v>407</v>
      </c>
      <c r="F149" s="35" t="s">
        <v>507</v>
      </c>
      <c r="G149" s="16" t="s">
        <v>483</v>
      </c>
      <c r="H149" s="16" t="s">
        <v>479</v>
      </c>
      <c r="I149" s="18">
        <v>4</v>
      </c>
      <c r="J149" s="18"/>
      <c r="K149" s="18"/>
      <c r="L149" s="18">
        <f>SUM(I149:K149)</f>
        <v>4</v>
      </c>
      <c r="M149" s="18"/>
      <c r="N149" s="17" t="s">
        <v>409</v>
      </c>
      <c r="O149" s="16" t="s">
        <v>493</v>
      </c>
      <c r="P149" s="16" t="s">
        <v>494</v>
      </c>
      <c r="Q149" s="19"/>
    </row>
    <row r="150" spans="2:17" ht="21.75" customHeight="1">
      <c r="B150" s="80">
        <v>2016</v>
      </c>
      <c r="C150" s="16">
        <v>2</v>
      </c>
      <c r="D150" s="16">
        <v>4</v>
      </c>
      <c r="E150" s="16" t="s">
        <v>407</v>
      </c>
      <c r="F150" s="35" t="s">
        <v>508</v>
      </c>
      <c r="G150" s="16" t="s">
        <v>483</v>
      </c>
      <c r="H150" s="16" t="s">
        <v>479</v>
      </c>
      <c r="I150" s="18">
        <v>8</v>
      </c>
      <c r="J150" s="18"/>
      <c r="K150" s="18"/>
      <c r="L150" s="18">
        <f>SUM(I150:K150)</f>
        <v>8</v>
      </c>
      <c r="M150" s="18"/>
      <c r="N150" s="17" t="s">
        <v>409</v>
      </c>
      <c r="O150" s="16" t="s">
        <v>493</v>
      </c>
      <c r="P150" s="16" t="s">
        <v>494</v>
      </c>
      <c r="Q150" s="19"/>
    </row>
    <row r="151" spans="2:17" ht="21.75" customHeight="1">
      <c r="B151" s="80">
        <v>2016</v>
      </c>
      <c r="C151" s="16">
        <v>2</v>
      </c>
      <c r="D151" s="16">
        <v>4</v>
      </c>
      <c r="E151" s="16" t="s">
        <v>407</v>
      </c>
      <c r="F151" s="35" t="s">
        <v>509</v>
      </c>
      <c r="G151" s="16" t="s">
        <v>483</v>
      </c>
      <c r="H151" s="16" t="s">
        <v>479</v>
      </c>
      <c r="I151" s="18">
        <v>8</v>
      </c>
      <c r="J151" s="18"/>
      <c r="K151" s="18"/>
      <c r="L151" s="18">
        <f>SUM(I151:K151)</f>
        <v>8</v>
      </c>
      <c r="M151" s="18"/>
      <c r="N151" s="17" t="s">
        <v>409</v>
      </c>
      <c r="O151" s="16" t="s">
        <v>493</v>
      </c>
      <c r="P151" s="16" t="s">
        <v>494</v>
      </c>
      <c r="Q151" s="19"/>
    </row>
    <row r="152" spans="2:17" ht="21.75" customHeight="1">
      <c r="B152" s="80">
        <v>2016</v>
      </c>
      <c r="C152" s="16">
        <v>2</v>
      </c>
      <c r="D152" s="16">
        <v>4</v>
      </c>
      <c r="E152" s="16" t="s">
        <v>407</v>
      </c>
      <c r="F152" s="35" t="s">
        <v>510</v>
      </c>
      <c r="G152" s="16" t="s">
        <v>483</v>
      </c>
      <c r="H152" s="16" t="s">
        <v>479</v>
      </c>
      <c r="I152" s="18">
        <v>20</v>
      </c>
      <c r="J152" s="18"/>
      <c r="K152" s="18"/>
      <c r="L152" s="18">
        <f>SUM(I152:K152)</f>
        <v>20</v>
      </c>
      <c r="M152" s="18"/>
      <c r="N152" s="17" t="s">
        <v>409</v>
      </c>
      <c r="O152" s="16" t="s">
        <v>484</v>
      </c>
      <c r="P152" s="16" t="s">
        <v>485</v>
      </c>
      <c r="Q152" s="19"/>
    </row>
    <row r="153" spans="2:17" ht="21.75" customHeight="1">
      <c r="B153" s="80">
        <v>2016</v>
      </c>
      <c r="C153" s="16">
        <v>2</v>
      </c>
      <c r="D153" s="16">
        <v>4</v>
      </c>
      <c r="E153" s="16" t="s">
        <v>407</v>
      </c>
      <c r="F153" s="35" t="s">
        <v>511</v>
      </c>
      <c r="G153" s="16" t="s">
        <v>1</v>
      </c>
      <c r="H153" s="16" t="s">
        <v>0</v>
      </c>
      <c r="I153" s="18">
        <v>8</v>
      </c>
      <c r="J153" s="18"/>
      <c r="K153" s="18"/>
      <c r="L153" s="18">
        <f>SUM(I153:K153)</f>
        <v>8</v>
      </c>
      <c r="M153" s="18"/>
      <c r="N153" s="17" t="s">
        <v>409</v>
      </c>
      <c r="O153" s="16" t="s">
        <v>484</v>
      </c>
      <c r="P153" s="16" t="s">
        <v>485</v>
      </c>
      <c r="Q153" s="19"/>
    </row>
    <row r="154" spans="2:17" ht="21.75" customHeight="1">
      <c r="B154" s="80">
        <v>2016</v>
      </c>
      <c r="C154" s="16">
        <v>2</v>
      </c>
      <c r="D154" s="16">
        <v>5</v>
      </c>
      <c r="E154" s="16" t="s">
        <v>3</v>
      </c>
      <c r="F154" s="35" t="s">
        <v>512</v>
      </c>
      <c r="G154" s="36" t="s">
        <v>1</v>
      </c>
      <c r="H154" s="16" t="s">
        <v>416</v>
      </c>
      <c r="I154" s="18">
        <v>15</v>
      </c>
      <c r="J154" s="18"/>
      <c r="K154" s="18"/>
      <c r="L154" s="18">
        <v>15</v>
      </c>
      <c r="M154" s="18"/>
      <c r="N154" s="17" t="s">
        <v>404</v>
      </c>
      <c r="O154" s="16" t="s">
        <v>442</v>
      </c>
      <c r="P154" s="16" t="s">
        <v>451</v>
      </c>
      <c r="Q154" s="19"/>
    </row>
    <row r="155" spans="2:17" ht="21.75" customHeight="1">
      <c r="B155" s="80">
        <v>2016</v>
      </c>
      <c r="C155" s="16">
        <v>2</v>
      </c>
      <c r="D155" s="16">
        <v>5</v>
      </c>
      <c r="E155" s="16" t="s">
        <v>3</v>
      </c>
      <c r="F155" s="35" t="s">
        <v>501</v>
      </c>
      <c r="G155" s="36" t="s">
        <v>1</v>
      </c>
      <c r="H155" s="16" t="s">
        <v>416</v>
      </c>
      <c r="I155" s="18">
        <v>6</v>
      </c>
      <c r="J155" s="18"/>
      <c r="K155" s="18"/>
      <c r="L155" s="18">
        <f t="shared" ref="L155:L163" si="7">SUM(I155:K155)</f>
        <v>6</v>
      </c>
      <c r="M155" s="18"/>
      <c r="N155" s="17" t="s">
        <v>404</v>
      </c>
      <c r="O155" s="16" t="s">
        <v>442</v>
      </c>
      <c r="P155" s="16" t="s">
        <v>451</v>
      </c>
      <c r="Q155" s="19"/>
    </row>
    <row r="156" spans="2:17" ht="21.75" customHeight="1">
      <c r="B156" s="80">
        <v>2016</v>
      </c>
      <c r="C156" s="16">
        <v>2</v>
      </c>
      <c r="D156" s="16">
        <v>5</v>
      </c>
      <c r="E156" s="16" t="s">
        <v>3</v>
      </c>
      <c r="F156" s="35" t="s">
        <v>513</v>
      </c>
      <c r="G156" s="36" t="s">
        <v>1</v>
      </c>
      <c r="H156" s="16" t="s">
        <v>416</v>
      </c>
      <c r="I156" s="18">
        <v>32</v>
      </c>
      <c r="J156" s="18"/>
      <c r="K156" s="18"/>
      <c r="L156" s="18">
        <f t="shared" si="7"/>
        <v>32</v>
      </c>
      <c r="M156" s="18"/>
      <c r="N156" s="17" t="s">
        <v>404</v>
      </c>
      <c r="O156" s="16" t="s">
        <v>442</v>
      </c>
      <c r="P156" s="16" t="s">
        <v>451</v>
      </c>
      <c r="Q156" s="19"/>
    </row>
    <row r="157" spans="2:17" ht="21.75" customHeight="1">
      <c r="B157" s="80">
        <v>2016</v>
      </c>
      <c r="C157" s="16">
        <v>2</v>
      </c>
      <c r="D157" s="16">
        <v>6</v>
      </c>
      <c r="E157" s="16" t="s">
        <v>3</v>
      </c>
      <c r="F157" s="35" t="s">
        <v>512</v>
      </c>
      <c r="G157" s="36" t="s">
        <v>1</v>
      </c>
      <c r="H157" s="16" t="s">
        <v>416</v>
      </c>
      <c r="I157" s="18">
        <v>15</v>
      </c>
      <c r="J157" s="18"/>
      <c r="K157" s="18"/>
      <c r="L157" s="18">
        <f t="shared" si="7"/>
        <v>15</v>
      </c>
      <c r="M157" s="18"/>
      <c r="N157" s="17" t="s">
        <v>404</v>
      </c>
      <c r="O157" s="16" t="s">
        <v>442</v>
      </c>
      <c r="P157" s="16" t="s">
        <v>451</v>
      </c>
      <c r="Q157" s="19"/>
    </row>
    <row r="158" spans="2:17" ht="21.75" customHeight="1">
      <c r="B158" s="80">
        <v>2016</v>
      </c>
      <c r="C158" s="16">
        <v>2</v>
      </c>
      <c r="D158" s="16">
        <v>6</v>
      </c>
      <c r="E158" s="16" t="s">
        <v>3</v>
      </c>
      <c r="F158" s="35" t="s">
        <v>514</v>
      </c>
      <c r="G158" s="36" t="s">
        <v>1</v>
      </c>
      <c r="H158" s="16" t="s">
        <v>416</v>
      </c>
      <c r="I158" s="18">
        <v>15</v>
      </c>
      <c r="J158" s="18"/>
      <c r="K158" s="18"/>
      <c r="L158" s="18">
        <f t="shared" si="7"/>
        <v>15</v>
      </c>
      <c r="M158" s="18"/>
      <c r="N158" s="17" t="s">
        <v>404</v>
      </c>
      <c r="O158" s="16" t="s">
        <v>442</v>
      </c>
      <c r="P158" s="16" t="s">
        <v>451</v>
      </c>
      <c r="Q158" s="19"/>
    </row>
    <row r="159" spans="2:17" ht="21.75" customHeight="1">
      <c r="B159" s="80">
        <v>2016</v>
      </c>
      <c r="C159" s="16">
        <v>2</v>
      </c>
      <c r="D159" s="16">
        <v>6</v>
      </c>
      <c r="E159" s="16" t="s">
        <v>407</v>
      </c>
      <c r="F159" s="35" t="s">
        <v>515</v>
      </c>
      <c r="G159" s="16" t="s">
        <v>483</v>
      </c>
      <c r="H159" s="16" t="s">
        <v>479</v>
      </c>
      <c r="I159" s="18">
        <v>2</v>
      </c>
      <c r="J159" s="18"/>
      <c r="K159" s="18"/>
      <c r="L159" s="18">
        <f>SUM(I159:K159)</f>
        <v>2</v>
      </c>
      <c r="M159" s="18"/>
      <c r="N159" s="17" t="s">
        <v>409</v>
      </c>
      <c r="O159" s="16" t="s">
        <v>493</v>
      </c>
      <c r="P159" s="16" t="s">
        <v>494</v>
      </c>
      <c r="Q159" s="19"/>
    </row>
    <row r="160" spans="2:17" ht="21.75" customHeight="1">
      <c r="B160" s="80">
        <v>2016</v>
      </c>
      <c r="C160" s="16">
        <v>2</v>
      </c>
      <c r="D160" s="16">
        <v>6</v>
      </c>
      <c r="E160" s="16" t="s">
        <v>407</v>
      </c>
      <c r="F160" s="35" t="s">
        <v>516</v>
      </c>
      <c r="G160" s="16" t="s">
        <v>483</v>
      </c>
      <c r="H160" s="16" t="s">
        <v>479</v>
      </c>
      <c r="I160" s="18">
        <v>4</v>
      </c>
      <c r="J160" s="18"/>
      <c r="K160" s="18"/>
      <c r="L160" s="18">
        <f>SUM(I160:K160)</f>
        <v>4</v>
      </c>
      <c r="M160" s="18"/>
      <c r="N160" s="17" t="s">
        <v>409</v>
      </c>
      <c r="O160" s="16" t="s">
        <v>493</v>
      </c>
      <c r="P160" s="16" t="s">
        <v>494</v>
      </c>
      <c r="Q160" s="19"/>
    </row>
    <row r="161" spans="2:17" ht="21.75" customHeight="1">
      <c r="B161" s="80">
        <v>2016</v>
      </c>
      <c r="C161" s="16">
        <v>2</v>
      </c>
      <c r="D161" s="16">
        <v>6</v>
      </c>
      <c r="E161" s="16" t="s">
        <v>407</v>
      </c>
      <c r="F161" s="35" t="s">
        <v>517</v>
      </c>
      <c r="G161" s="16" t="s">
        <v>483</v>
      </c>
      <c r="H161" s="16" t="s">
        <v>479</v>
      </c>
      <c r="I161" s="18">
        <v>4</v>
      </c>
      <c r="J161" s="18"/>
      <c r="K161" s="18"/>
      <c r="L161" s="18">
        <f>SUM(I161:K161)</f>
        <v>4</v>
      </c>
      <c r="M161" s="18"/>
      <c r="N161" s="17" t="s">
        <v>409</v>
      </c>
      <c r="O161" s="16" t="s">
        <v>493</v>
      </c>
      <c r="P161" s="16" t="s">
        <v>494</v>
      </c>
      <c r="Q161" s="19"/>
    </row>
    <row r="162" spans="2:17" ht="21.75" customHeight="1">
      <c r="B162" s="80">
        <v>2016</v>
      </c>
      <c r="C162" s="16">
        <v>2</v>
      </c>
      <c r="D162" s="16">
        <v>6</v>
      </c>
      <c r="E162" s="16" t="s">
        <v>3</v>
      </c>
      <c r="F162" s="35" t="s">
        <v>518</v>
      </c>
      <c r="G162" s="36" t="s">
        <v>165</v>
      </c>
      <c r="H162" s="16" t="s">
        <v>2</v>
      </c>
      <c r="I162" s="18">
        <v>300</v>
      </c>
      <c r="J162" s="18"/>
      <c r="K162" s="18"/>
      <c r="L162" s="18">
        <f>SUM(I162:K162)</f>
        <v>300</v>
      </c>
      <c r="M162" s="18"/>
      <c r="N162" s="17" t="s">
        <v>409</v>
      </c>
      <c r="O162" s="16" t="s">
        <v>519</v>
      </c>
      <c r="P162" s="16" t="s">
        <v>520</v>
      </c>
      <c r="Q162" s="19"/>
    </row>
    <row r="163" spans="2:17" ht="21.75" customHeight="1">
      <c r="B163" s="80">
        <v>2016</v>
      </c>
      <c r="C163" s="16">
        <v>3</v>
      </c>
      <c r="D163" s="16">
        <v>7</v>
      </c>
      <c r="E163" s="16" t="s">
        <v>3</v>
      </c>
      <c r="F163" s="35" t="s">
        <v>513</v>
      </c>
      <c r="G163" s="36" t="s">
        <v>1</v>
      </c>
      <c r="H163" s="16" t="s">
        <v>416</v>
      </c>
      <c r="I163" s="18">
        <v>32</v>
      </c>
      <c r="J163" s="18"/>
      <c r="K163" s="18"/>
      <c r="L163" s="18">
        <f t="shared" si="7"/>
        <v>32</v>
      </c>
      <c r="M163" s="18"/>
      <c r="N163" s="17" t="s">
        <v>404</v>
      </c>
      <c r="O163" s="16" t="s">
        <v>442</v>
      </c>
      <c r="P163" s="16" t="s">
        <v>451</v>
      </c>
      <c r="Q163" s="19"/>
    </row>
    <row r="164" spans="2:17" ht="21.75" customHeight="1">
      <c r="B164" s="80">
        <v>2016</v>
      </c>
      <c r="C164" s="16">
        <v>3</v>
      </c>
      <c r="D164" s="16">
        <v>8</v>
      </c>
      <c r="E164" s="16" t="s">
        <v>3</v>
      </c>
      <c r="F164" s="35" t="s">
        <v>512</v>
      </c>
      <c r="G164" s="36" t="s">
        <v>1</v>
      </c>
      <c r="H164" s="16" t="s">
        <v>416</v>
      </c>
      <c r="I164" s="18">
        <v>15</v>
      </c>
      <c r="J164" s="18"/>
      <c r="K164" s="18"/>
      <c r="L164" s="18">
        <v>15</v>
      </c>
      <c r="M164" s="18"/>
      <c r="N164" s="17" t="s">
        <v>404</v>
      </c>
      <c r="O164" s="16" t="s">
        <v>442</v>
      </c>
      <c r="P164" s="16" t="s">
        <v>451</v>
      </c>
      <c r="Q164" s="19"/>
    </row>
    <row r="165" spans="2:17" ht="21.75" customHeight="1">
      <c r="B165" s="80">
        <v>2016</v>
      </c>
      <c r="C165" s="16">
        <v>3</v>
      </c>
      <c r="D165" s="16">
        <v>8</v>
      </c>
      <c r="E165" s="16" t="s">
        <v>3</v>
      </c>
      <c r="F165" s="35" t="s">
        <v>514</v>
      </c>
      <c r="G165" s="36" t="s">
        <v>1</v>
      </c>
      <c r="H165" s="16" t="s">
        <v>416</v>
      </c>
      <c r="I165" s="18">
        <v>15</v>
      </c>
      <c r="J165" s="18"/>
      <c r="K165" s="18"/>
      <c r="L165" s="18">
        <v>15</v>
      </c>
      <c r="M165" s="18"/>
      <c r="N165" s="17" t="s">
        <v>404</v>
      </c>
      <c r="O165" s="16" t="s">
        <v>442</v>
      </c>
      <c r="P165" s="16" t="s">
        <v>451</v>
      </c>
      <c r="Q165" s="19"/>
    </row>
    <row r="166" spans="2:17" ht="21.75" customHeight="1">
      <c r="B166" s="80">
        <v>2016</v>
      </c>
      <c r="C166" s="16">
        <v>3</v>
      </c>
      <c r="D166" s="16">
        <v>8</v>
      </c>
      <c r="E166" s="16" t="s">
        <v>3</v>
      </c>
      <c r="F166" s="35" t="s">
        <v>521</v>
      </c>
      <c r="G166" s="16" t="s">
        <v>165</v>
      </c>
      <c r="H166" s="16" t="s">
        <v>0</v>
      </c>
      <c r="I166" s="18">
        <v>3</v>
      </c>
      <c r="J166" s="18"/>
      <c r="K166" s="18"/>
      <c r="L166" s="18">
        <f>SUM(I166:K166)</f>
        <v>3</v>
      </c>
      <c r="M166" s="18"/>
      <c r="N166" s="17" t="s">
        <v>409</v>
      </c>
      <c r="O166" s="16" t="s">
        <v>410</v>
      </c>
      <c r="P166" s="16" t="s">
        <v>411</v>
      </c>
      <c r="Q166" s="19"/>
    </row>
    <row r="167" spans="2:17" ht="21.75" customHeight="1">
      <c r="B167" s="80">
        <v>2016</v>
      </c>
      <c r="C167" s="16">
        <v>3</v>
      </c>
      <c r="D167" s="16">
        <v>9</v>
      </c>
      <c r="E167" s="16" t="s">
        <v>407</v>
      </c>
      <c r="F167" s="35" t="s">
        <v>489</v>
      </c>
      <c r="G167" s="16" t="s">
        <v>483</v>
      </c>
      <c r="H167" s="16" t="s">
        <v>479</v>
      </c>
      <c r="I167" s="18">
        <v>2</v>
      </c>
      <c r="J167" s="18"/>
      <c r="K167" s="18"/>
      <c r="L167" s="18">
        <f>SUM(I167:K167)</f>
        <v>2</v>
      </c>
      <c r="M167" s="18"/>
      <c r="N167" s="17" t="s">
        <v>409</v>
      </c>
      <c r="O167" s="16" t="s">
        <v>490</v>
      </c>
      <c r="P167" s="16" t="s">
        <v>491</v>
      </c>
      <c r="Q167" s="19"/>
    </row>
    <row r="168" spans="2:17" ht="21.75" customHeight="1">
      <c r="B168" s="80">
        <v>2016</v>
      </c>
      <c r="C168" s="16">
        <v>4</v>
      </c>
      <c r="D168" s="16">
        <v>10</v>
      </c>
      <c r="E168" s="16" t="s">
        <v>3</v>
      </c>
      <c r="F168" s="35" t="s">
        <v>501</v>
      </c>
      <c r="G168" s="36" t="s">
        <v>1</v>
      </c>
      <c r="H168" s="16" t="s">
        <v>416</v>
      </c>
      <c r="I168" s="18">
        <v>6</v>
      </c>
      <c r="J168" s="18"/>
      <c r="K168" s="18"/>
      <c r="L168" s="18">
        <v>6</v>
      </c>
      <c r="M168" s="18"/>
      <c r="N168" s="17" t="s">
        <v>404</v>
      </c>
      <c r="O168" s="16" t="s">
        <v>442</v>
      </c>
      <c r="P168" s="16" t="s">
        <v>451</v>
      </c>
      <c r="Q168" s="19"/>
    </row>
    <row r="169" spans="2:17" ht="21.75" customHeight="1">
      <c r="B169" s="80">
        <v>2016</v>
      </c>
      <c r="C169" s="16">
        <v>4</v>
      </c>
      <c r="D169" s="16">
        <v>11</v>
      </c>
      <c r="E169" s="16" t="s">
        <v>3</v>
      </c>
      <c r="F169" s="35" t="s">
        <v>512</v>
      </c>
      <c r="G169" s="36" t="s">
        <v>1</v>
      </c>
      <c r="H169" s="16" t="s">
        <v>416</v>
      </c>
      <c r="I169" s="18">
        <v>15</v>
      </c>
      <c r="J169" s="18"/>
      <c r="K169" s="18"/>
      <c r="L169" s="18">
        <v>15</v>
      </c>
      <c r="M169" s="18"/>
      <c r="N169" s="17" t="s">
        <v>404</v>
      </c>
      <c r="O169" s="16" t="s">
        <v>442</v>
      </c>
      <c r="P169" s="16" t="s">
        <v>451</v>
      </c>
      <c r="Q169" s="19"/>
    </row>
    <row r="170" spans="2:17" ht="21.75" customHeight="1">
      <c r="B170" s="80">
        <v>2016</v>
      </c>
      <c r="C170" s="16">
        <v>1</v>
      </c>
      <c r="D170" s="16">
        <v>2</v>
      </c>
      <c r="E170" s="16" t="s">
        <v>3</v>
      </c>
      <c r="F170" s="35" t="s">
        <v>584</v>
      </c>
      <c r="G170" s="16" t="s">
        <v>1</v>
      </c>
      <c r="H170" s="16" t="s">
        <v>2</v>
      </c>
      <c r="I170" s="18">
        <v>50</v>
      </c>
      <c r="J170" s="18"/>
      <c r="K170" s="18"/>
      <c r="L170" s="18">
        <v>50</v>
      </c>
      <c r="M170" s="18"/>
      <c r="N170" s="17" t="s">
        <v>573</v>
      </c>
      <c r="O170" s="16" t="s">
        <v>566</v>
      </c>
      <c r="P170" s="16" t="s">
        <v>585</v>
      </c>
      <c r="Q170" s="19"/>
    </row>
    <row r="171" spans="2:17" ht="21.75" customHeight="1">
      <c r="B171" s="80">
        <v>2016</v>
      </c>
      <c r="C171" s="16">
        <v>1</v>
      </c>
      <c r="D171" s="16">
        <v>4</v>
      </c>
      <c r="E171" s="16" t="s">
        <v>3</v>
      </c>
      <c r="F171" s="35" t="s">
        <v>586</v>
      </c>
      <c r="G171" s="16" t="s">
        <v>1</v>
      </c>
      <c r="H171" s="16" t="s">
        <v>0</v>
      </c>
      <c r="I171" s="18">
        <v>18</v>
      </c>
      <c r="J171" s="18"/>
      <c r="K171" s="18"/>
      <c r="L171" s="18">
        <v>18</v>
      </c>
      <c r="M171" s="18"/>
      <c r="N171" s="17" t="s">
        <v>573</v>
      </c>
      <c r="O171" s="16" t="s">
        <v>587</v>
      </c>
      <c r="P171" s="16" t="s">
        <v>588</v>
      </c>
      <c r="Q171" s="19"/>
    </row>
    <row r="172" spans="2:17" ht="21.75" customHeight="1">
      <c r="B172" s="80">
        <v>2016</v>
      </c>
      <c r="C172" s="16">
        <v>2</v>
      </c>
      <c r="D172" s="16">
        <v>6</v>
      </c>
      <c r="E172" s="16" t="s">
        <v>3</v>
      </c>
      <c r="F172" s="35" t="s">
        <v>589</v>
      </c>
      <c r="G172" s="36" t="s">
        <v>1</v>
      </c>
      <c r="H172" s="16" t="s">
        <v>0</v>
      </c>
      <c r="I172" s="18">
        <v>19</v>
      </c>
      <c r="J172" s="18"/>
      <c r="K172" s="18"/>
      <c r="L172" s="18">
        <v>19</v>
      </c>
      <c r="M172" s="18"/>
      <c r="N172" s="17" t="s">
        <v>573</v>
      </c>
      <c r="O172" s="16" t="s">
        <v>590</v>
      </c>
      <c r="P172" s="16" t="s">
        <v>591</v>
      </c>
      <c r="Q172" s="19"/>
    </row>
    <row r="173" spans="2:17" ht="21.75" customHeight="1">
      <c r="B173" s="80">
        <v>2016</v>
      </c>
      <c r="C173" s="82">
        <v>1</v>
      </c>
      <c r="D173" s="82">
        <v>1</v>
      </c>
      <c r="E173" s="16" t="s">
        <v>3</v>
      </c>
      <c r="F173" s="35" t="s">
        <v>1349</v>
      </c>
      <c r="G173" s="36" t="s">
        <v>1</v>
      </c>
      <c r="H173" s="16" t="s">
        <v>0</v>
      </c>
      <c r="I173" s="18">
        <v>24</v>
      </c>
      <c r="J173" s="18"/>
      <c r="K173" s="18"/>
      <c r="L173" s="18">
        <f t="shared" ref="L173:L179" si="8">SUM(I173:K173)</f>
        <v>24</v>
      </c>
      <c r="M173" s="18"/>
      <c r="N173" s="17" t="s">
        <v>1350</v>
      </c>
      <c r="O173" s="16" t="s">
        <v>1351</v>
      </c>
      <c r="P173" s="16" t="s">
        <v>1352</v>
      </c>
      <c r="Q173" s="19"/>
    </row>
    <row r="174" spans="2:17" ht="21.75" customHeight="1">
      <c r="B174" s="80">
        <v>2016</v>
      </c>
      <c r="C174" s="82">
        <v>1</v>
      </c>
      <c r="D174" s="82">
        <v>1</v>
      </c>
      <c r="E174" s="16" t="s">
        <v>3</v>
      </c>
      <c r="F174" s="35" t="s">
        <v>1353</v>
      </c>
      <c r="G174" s="36" t="s">
        <v>1</v>
      </c>
      <c r="H174" s="16" t="s">
        <v>0</v>
      </c>
      <c r="I174" s="18">
        <v>22</v>
      </c>
      <c r="J174" s="18"/>
      <c r="K174" s="18"/>
      <c r="L174" s="18">
        <f t="shared" si="8"/>
        <v>22</v>
      </c>
      <c r="M174" s="18"/>
      <c r="N174" s="17" t="s">
        <v>1350</v>
      </c>
      <c r="O174" s="16" t="s">
        <v>1351</v>
      </c>
      <c r="P174" s="16" t="s">
        <v>1352</v>
      </c>
      <c r="Q174" s="19"/>
    </row>
    <row r="175" spans="2:17" ht="21.75" customHeight="1">
      <c r="B175" s="80">
        <v>2016</v>
      </c>
      <c r="C175" s="82">
        <v>1</v>
      </c>
      <c r="D175" s="82">
        <v>2</v>
      </c>
      <c r="E175" s="16" t="s">
        <v>3</v>
      </c>
      <c r="F175" s="35" t="s">
        <v>1354</v>
      </c>
      <c r="G175" s="36" t="s">
        <v>1</v>
      </c>
      <c r="H175" s="16" t="s">
        <v>0</v>
      </c>
      <c r="I175" s="18">
        <v>20</v>
      </c>
      <c r="J175" s="18"/>
      <c r="K175" s="18"/>
      <c r="L175" s="18">
        <f t="shared" si="8"/>
        <v>20</v>
      </c>
      <c r="M175" s="18"/>
      <c r="N175" s="17" t="s">
        <v>1350</v>
      </c>
      <c r="O175" s="16" t="s">
        <v>1351</v>
      </c>
      <c r="P175" s="16" t="s">
        <v>1352</v>
      </c>
      <c r="Q175" s="19"/>
    </row>
    <row r="176" spans="2:17" ht="21.75" customHeight="1">
      <c r="B176" s="80">
        <v>2016</v>
      </c>
      <c r="C176" s="16">
        <v>1</v>
      </c>
      <c r="D176" s="16">
        <v>2</v>
      </c>
      <c r="E176" s="16" t="s">
        <v>3</v>
      </c>
      <c r="F176" s="35" t="s">
        <v>1355</v>
      </c>
      <c r="G176" s="36" t="s">
        <v>1</v>
      </c>
      <c r="H176" s="16" t="s">
        <v>0</v>
      </c>
      <c r="I176" s="18">
        <v>20</v>
      </c>
      <c r="J176" s="18"/>
      <c r="K176" s="18"/>
      <c r="L176" s="18">
        <f t="shared" si="8"/>
        <v>20</v>
      </c>
      <c r="M176" s="18"/>
      <c r="N176" s="17" t="s">
        <v>1350</v>
      </c>
      <c r="O176" s="16" t="s">
        <v>1356</v>
      </c>
      <c r="P176" s="16" t="s">
        <v>1357</v>
      </c>
      <c r="Q176" s="19"/>
    </row>
    <row r="177" spans="2:17" ht="21.75" customHeight="1">
      <c r="B177" s="80">
        <v>2016</v>
      </c>
      <c r="C177" s="16">
        <v>1</v>
      </c>
      <c r="D177" s="16">
        <v>3</v>
      </c>
      <c r="E177" s="16" t="s">
        <v>77</v>
      </c>
      <c r="F177" s="35" t="s">
        <v>1358</v>
      </c>
      <c r="G177" s="36" t="s">
        <v>1281</v>
      </c>
      <c r="H177" s="16" t="s">
        <v>1213</v>
      </c>
      <c r="I177" s="18">
        <v>800</v>
      </c>
      <c r="J177" s="18"/>
      <c r="K177" s="18"/>
      <c r="L177" s="18">
        <f t="shared" si="8"/>
        <v>800</v>
      </c>
      <c r="M177" s="18"/>
      <c r="N177" s="17" t="s">
        <v>1359</v>
      </c>
      <c r="O177" s="16" t="s">
        <v>1360</v>
      </c>
      <c r="P177" s="16" t="s">
        <v>1361</v>
      </c>
      <c r="Q177" s="19"/>
    </row>
    <row r="178" spans="2:17" ht="21.75" customHeight="1">
      <c r="B178" s="80">
        <v>2016</v>
      </c>
      <c r="C178" s="16">
        <v>3</v>
      </c>
      <c r="D178" s="16">
        <v>8</v>
      </c>
      <c r="E178" s="16" t="s">
        <v>3</v>
      </c>
      <c r="F178" s="35" t="s">
        <v>1362</v>
      </c>
      <c r="G178" s="36" t="s">
        <v>1281</v>
      </c>
      <c r="H178" s="16" t="s">
        <v>1213</v>
      </c>
      <c r="I178" s="18">
        <v>33</v>
      </c>
      <c r="J178" s="18"/>
      <c r="K178" s="18"/>
      <c r="L178" s="18">
        <f t="shared" si="8"/>
        <v>33</v>
      </c>
      <c r="M178" s="18"/>
      <c r="N178" s="17" t="s">
        <v>1359</v>
      </c>
      <c r="O178" s="16" t="s">
        <v>1360</v>
      </c>
      <c r="P178" s="16" t="s">
        <v>1361</v>
      </c>
      <c r="Q178" s="19"/>
    </row>
    <row r="179" spans="2:17" ht="21.75" customHeight="1">
      <c r="B179" s="80">
        <v>2016</v>
      </c>
      <c r="C179" s="16">
        <v>1</v>
      </c>
      <c r="D179" s="16">
        <v>1</v>
      </c>
      <c r="E179" s="16" t="s">
        <v>77</v>
      </c>
      <c r="F179" s="35" t="s">
        <v>1363</v>
      </c>
      <c r="G179" s="36" t="s">
        <v>1</v>
      </c>
      <c r="H179" s="16" t="s">
        <v>0</v>
      </c>
      <c r="I179" s="18">
        <v>45</v>
      </c>
      <c r="J179" s="18"/>
      <c r="K179" s="18"/>
      <c r="L179" s="18">
        <f t="shared" si="8"/>
        <v>45</v>
      </c>
      <c r="M179" s="18"/>
      <c r="N179" s="17" t="s">
        <v>1359</v>
      </c>
      <c r="O179" s="16" t="s">
        <v>1360</v>
      </c>
      <c r="P179" s="16" t="s">
        <v>1361</v>
      </c>
      <c r="Q179" s="19"/>
    </row>
    <row r="180" spans="2:17" ht="21.75" customHeight="1">
      <c r="B180" s="80">
        <v>2016</v>
      </c>
      <c r="C180" s="16">
        <v>3</v>
      </c>
      <c r="D180" s="16">
        <v>10</v>
      </c>
      <c r="E180" s="16" t="s">
        <v>3</v>
      </c>
      <c r="F180" s="35" t="s">
        <v>1364</v>
      </c>
      <c r="G180" s="36" t="s">
        <v>1</v>
      </c>
      <c r="H180" s="16" t="s">
        <v>1210</v>
      </c>
      <c r="I180" s="18">
        <v>87</v>
      </c>
      <c r="J180" s="18"/>
      <c r="K180" s="18"/>
      <c r="L180" s="18">
        <f>SUM(I180:K180)</f>
        <v>87</v>
      </c>
      <c r="M180" s="18"/>
      <c r="N180" s="17" t="s">
        <v>1365</v>
      </c>
      <c r="O180" s="16" t="s">
        <v>1366</v>
      </c>
      <c r="P180" s="16" t="s">
        <v>1367</v>
      </c>
      <c r="Q180" s="19"/>
    </row>
    <row r="181" spans="2:17" ht="21.75" customHeight="1">
      <c r="B181" s="80">
        <v>2016</v>
      </c>
      <c r="C181" s="16">
        <v>1</v>
      </c>
      <c r="D181" s="16">
        <v>3</v>
      </c>
      <c r="E181" s="16" t="s">
        <v>1208</v>
      </c>
      <c r="F181" s="35" t="s">
        <v>1368</v>
      </c>
      <c r="G181" s="36" t="s">
        <v>1</v>
      </c>
      <c r="H181" s="16" t="s">
        <v>0</v>
      </c>
      <c r="I181" s="18">
        <v>18</v>
      </c>
      <c r="J181" s="18"/>
      <c r="K181" s="18"/>
      <c r="L181" s="18">
        <f>SUM(I181:K181)</f>
        <v>18</v>
      </c>
      <c r="M181" s="18"/>
      <c r="N181" s="17" t="s">
        <v>1365</v>
      </c>
      <c r="O181" s="16" t="s">
        <v>1369</v>
      </c>
      <c r="P181" s="16" t="s">
        <v>1370</v>
      </c>
      <c r="Q181" s="19"/>
    </row>
    <row r="182" spans="2:17" ht="21.75" customHeight="1">
      <c r="B182" s="80">
        <v>2016</v>
      </c>
      <c r="C182" s="16">
        <v>1</v>
      </c>
      <c r="D182" s="16">
        <v>3</v>
      </c>
      <c r="E182" s="16" t="s">
        <v>1208</v>
      </c>
      <c r="F182" s="35" t="s">
        <v>1371</v>
      </c>
      <c r="G182" s="16" t="s">
        <v>1</v>
      </c>
      <c r="H182" s="16" t="s">
        <v>0</v>
      </c>
      <c r="I182" s="18">
        <v>14</v>
      </c>
      <c r="J182" s="18"/>
      <c r="K182" s="18"/>
      <c r="L182" s="18">
        <f>SUM(I182:K182)</f>
        <v>14</v>
      </c>
      <c r="M182" s="18"/>
      <c r="N182" s="17" t="s">
        <v>1365</v>
      </c>
      <c r="O182" s="16" t="s">
        <v>1372</v>
      </c>
      <c r="P182" s="16" t="s">
        <v>1373</v>
      </c>
      <c r="Q182" s="19"/>
    </row>
    <row r="183" spans="2:17" ht="21.75" customHeight="1">
      <c r="B183" s="80">
        <v>2016</v>
      </c>
      <c r="C183" s="16">
        <v>1</v>
      </c>
      <c r="D183" s="16">
        <v>1</v>
      </c>
      <c r="E183" s="16" t="s">
        <v>3</v>
      </c>
      <c r="F183" s="110" t="s">
        <v>632</v>
      </c>
      <c r="G183" s="36" t="s">
        <v>1</v>
      </c>
      <c r="H183" s="16" t="s">
        <v>633</v>
      </c>
      <c r="I183" s="18">
        <v>45</v>
      </c>
      <c r="J183" s="18"/>
      <c r="K183" s="18"/>
      <c r="L183" s="18">
        <v>50</v>
      </c>
      <c r="M183" s="18">
        <v>50</v>
      </c>
      <c r="N183" s="17" t="s">
        <v>634</v>
      </c>
      <c r="O183" s="16" t="s">
        <v>635</v>
      </c>
      <c r="P183" s="17" t="s">
        <v>636</v>
      </c>
      <c r="Q183" s="19"/>
    </row>
    <row r="184" spans="2:17" ht="21.75" customHeight="1">
      <c r="B184" s="80">
        <v>2016</v>
      </c>
      <c r="C184" s="16">
        <v>1</v>
      </c>
      <c r="D184" s="16">
        <v>2</v>
      </c>
      <c r="E184" s="16" t="s">
        <v>112</v>
      </c>
      <c r="F184" s="35" t="s">
        <v>637</v>
      </c>
      <c r="G184" s="36" t="s">
        <v>617</v>
      </c>
      <c r="H184" s="16" t="s">
        <v>108</v>
      </c>
      <c r="I184" s="18">
        <v>3300</v>
      </c>
      <c r="J184" s="18"/>
      <c r="K184" s="18"/>
      <c r="L184" s="18">
        <f>SUM(I184:K184)</f>
        <v>3300</v>
      </c>
      <c r="M184" s="18">
        <v>400</v>
      </c>
      <c r="N184" s="17" t="s">
        <v>634</v>
      </c>
      <c r="O184" s="16" t="s">
        <v>638</v>
      </c>
      <c r="P184" s="16" t="s">
        <v>639</v>
      </c>
      <c r="Q184" s="19"/>
    </row>
    <row r="185" spans="2:17" ht="21.75" customHeight="1">
      <c r="B185" s="80">
        <v>2016</v>
      </c>
      <c r="C185" s="16">
        <v>1</v>
      </c>
      <c r="D185" s="16">
        <v>2</v>
      </c>
      <c r="E185" s="16" t="s">
        <v>112</v>
      </c>
      <c r="F185" s="35" t="s">
        <v>640</v>
      </c>
      <c r="G185" s="16" t="s">
        <v>102</v>
      </c>
      <c r="H185" s="16" t="s">
        <v>108</v>
      </c>
      <c r="I185" s="18">
        <v>1000</v>
      </c>
      <c r="J185" s="18"/>
      <c r="K185" s="18"/>
      <c r="L185" s="18">
        <f>SUM(I185:K185)</f>
        <v>1000</v>
      </c>
      <c r="M185" s="18">
        <v>1000</v>
      </c>
      <c r="N185" s="17" t="s">
        <v>634</v>
      </c>
      <c r="O185" s="16" t="s">
        <v>641</v>
      </c>
      <c r="P185" s="16" t="s">
        <v>642</v>
      </c>
      <c r="Q185" s="19"/>
    </row>
    <row r="186" spans="2:17" ht="21.75" customHeight="1">
      <c r="B186" s="80">
        <v>2016</v>
      </c>
      <c r="C186" s="16">
        <v>1</v>
      </c>
      <c r="D186" s="16">
        <v>2</v>
      </c>
      <c r="E186" s="16" t="s">
        <v>3</v>
      </c>
      <c r="F186" s="35" t="s">
        <v>643</v>
      </c>
      <c r="G186" s="36" t="s">
        <v>236</v>
      </c>
      <c r="H186" s="16" t="s">
        <v>114</v>
      </c>
      <c r="I186" s="18">
        <v>200</v>
      </c>
      <c r="J186" s="18"/>
      <c r="K186" s="18"/>
      <c r="L186" s="18">
        <f>SUM(I186:K186)</f>
        <v>200</v>
      </c>
      <c r="M186" s="18"/>
      <c r="N186" s="17" t="s">
        <v>634</v>
      </c>
      <c r="O186" s="16" t="s">
        <v>644</v>
      </c>
      <c r="P186" s="16" t="s">
        <v>645</v>
      </c>
      <c r="Q186" s="19"/>
    </row>
    <row r="187" spans="2:17" ht="21.75" customHeight="1">
      <c r="B187" s="80">
        <v>2016</v>
      </c>
      <c r="C187" s="16">
        <v>2</v>
      </c>
      <c r="D187" s="16">
        <v>4</v>
      </c>
      <c r="E187" s="16" t="s">
        <v>112</v>
      </c>
      <c r="F187" s="35" t="s">
        <v>646</v>
      </c>
      <c r="G187" s="16" t="s">
        <v>236</v>
      </c>
      <c r="H187" s="16" t="s">
        <v>114</v>
      </c>
      <c r="I187" s="18">
        <v>70</v>
      </c>
      <c r="J187" s="18"/>
      <c r="K187" s="18"/>
      <c r="L187" s="18">
        <f t="shared" ref="L187:L204" si="9">SUM(I187:K187)</f>
        <v>70</v>
      </c>
      <c r="M187" s="18"/>
      <c r="N187" s="17" t="s">
        <v>634</v>
      </c>
      <c r="O187" s="16" t="s">
        <v>644</v>
      </c>
      <c r="P187" s="16" t="s">
        <v>645</v>
      </c>
      <c r="Q187" s="19"/>
    </row>
    <row r="188" spans="2:17" ht="21.75" customHeight="1">
      <c r="B188" s="80">
        <v>2016</v>
      </c>
      <c r="C188" s="16">
        <v>3</v>
      </c>
      <c r="D188" s="16">
        <v>4</v>
      </c>
      <c r="E188" s="16" t="s">
        <v>112</v>
      </c>
      <c r="F188" s="35" t="s">
        <v>646</v>
      </c>
      <c r="G188" s="16" t="s">
        <v>236</v>
      </c>
      <c r="H188" s="16" t="s">
        <v>2</v>
      </c>
      <c r="I188" s="18">
        <v>70</v>
      </c>
      <c r="J188" s="18"/>
      <c r="K188" s="18"/>
      <c r="L188" s="18">
        <f t="shared" si="9"/>
        <v>70</v>
      </c>
      <c r="M188" s="18"/>
      <c r="N188" s="17" t="s">
        <v>634</v>
      </c>
      <c r="O188" s="16" t="s">
        <v>644</v>
      </c>
      <c r="P188" s="16" t="s">
        <v>645</v>
      </c>
      <c r="Q188" s="19"/>
    </row>
    <row r="189" spans="2:17" ht="21.75" customHeight="1">
      <c r="B189" s="80">
        <v>2016</v>
      </c>
      <c r="C189" s="16">
        <v>4</v>
      </c>
      <c r="D189" s="16">
        <v>2</v>
      </c>
      <c r="E189" s="16" t="s">
        <v>112</v>
      </c>
      <c r="F189" s="35" t="s">
        <v>647</v>
      </c>
      <c r="G189" s="16" t="s">
        <v>1</v>
      </c>
      <c r="H189" s="16" t="s">
        <v>114</v>
      </c>
      <c r="I189" s="18">
        <v>30</v>
      </c>
      <c r="J189" s="18"/>
      <c r="K189" s="18"/>
      <c r="L189" s="18">
        <f t="shared" si="9"/>
        <v>30</v>
      </c>
      <c r="M189" s="18"/>
      <c r="N189" s="17" t="s">
        <v>634</v>
      </c>
      <c r="O189" s="16" t="s">
        <v>644</v>
      </c>
      <c r="P189" s="16" t="s">
        <v>645</v>
      </c>
      <c r="Q189" s="19"/>
    </row>
    <row r="190" spans="2:17" ht="21.75" customHeight="1">
      <c r="B190" s="80">
        <v>2016</v>
      </c>
      <c r="C190" s="16">
        <v>5</v>
      </c>
      <c r="D190" s="16">
        <v>2</v>
      </c>
      <c r="E190" s="16" t="s">
        <v>112</v>
      </c>
      <c r="F190" s="35" t="s">
        <v>648</v>
      </c>
      <c r="G190" s="16" t="s">
        <v>236</v>
      </c>
      <c r="H190" s="16" t="s">
        <v>114</v>
      </c>
      <c r="I190" s="18">
        <v>30</v>
      </c>
      <c r="J190" s="18"/>
      <c r="K190" s="18"/>
      <c r="L190" s="18">
        <f t="shared" si="9"/>
        <v>30</v>
      </c>
      <c r="M190" s="18"/>
      <c r="N190" s="17" t="s">
        <v>634</v>
      </c>
      <c r="O190" s="16" t="s">
        <v>644</v>
      </c>
      <c r="P190" s="16" t="s">
        <v>645</v>
      </c>
      <c r="Q190" s="19"/>
    </row>
    <row r="191" spans="2:17" ht="21.75" customHeight="1">
      <c r="B191" s="80">
        <v>2016</v>
      </c>
      <c r="C191" s="16">
        <v>6</v>
      </c>
      <c r="D191" s="16">
        <v>2</v>
      </c>
      <c r="E191" s="16" t="s">
        <v>112</v>
      </c>
      <c r="F191" s="35" t="s">
        <v>649</v>
      </c>
      <c r="G191" s="16" t="s">
        <v>236</v>
      </c>
      <c r="H191" s="16" t="s">
        <v>114</v>
      </c>
      <c r="I191" s="18">
        <v>25</v>
      </c>
      <c r="J191" s="18"/>
      <c r="K191" s="18"/>
      <c r="L191" s="18">
        <f t="shared" si="9"/>
        <v>25</v>
      </c>
      <c r="M191" s="18"/>
      <c r="N191" s="17" t="s">
        <v>634</v>
      </c>
      <c r="O191" s="16" t="s">
        <v>644</v>
      </c>
      <c r="P191" s="16" t="s">
        <v>645</v>
      </c>
      <c r="Q191" s="19"/>
    </row>
    <row r="192" spans="2:17" ht="21.75" customHeight="1">
      <c r="B192" s="80">
        <v>2016</v>
      </c>
      <c r="C192" s="16">
        <v>7</v>
      </c>
      <c r="D192" s="16">
        <v>2</v>
      </c>
      <c r="E192" s="16" t="s">
        <v>112</v>
      </c>
      <c r="F192" s="35" t="s">
        <v>650</v>
      </c>
      <c r="G192" s="16" t="s">
        <v>236</v>
      </c>
      <c r="H192" s="16" t="s">
        <v>114</v>
      </c>
      <c r="I192" s="18">
        <v>30</v>
      </c>
      <c r="J192" s="18"/>
      <c r="K192" s="18"/>
      <c r="L192" s="18">
        <f t="shared" si="9"/>
        <v>30</v>
      </c>
      <c r="M192" s="18"/>
      <c r="N192" s="17" t="s">
        <v>634</v>
      </c>
      <c r="O192" s="16" t="s">
        <v>644</v>
      </c>
      <c r="P192" s="16" t="s">
        <v>645</v>
      </c>
      <c r="Q192" s="19"/>
    </row>
    <row r="193" spans="2:17" ht="21.75" customHeight="1">
      <c r="B193" s="80">
        <v>2016</v>
      </c>
      <c r="C193" s="16">
        <v>1</v>
      </c>
      <c r="D193" s="16">
        <v>1</v>
      </c>
      <c r="E193" s="16" t="s">
        <v>3</v>
      </c>
      <c r="F193" s="35" t="s">
        <v>689</v>
      </c>
      <c r="G193" s="36" t="s">
        <v>1</v>
      </c>
      <c r="H193" s="16" t="s">
        <v>0</v>
      </c>
      <c r="I193" s="18">
        <v>2</v>
      </c>
      <c r="J193" s="18">
        <v>0</v>
      </c>
      <c r="K193" s="18"/>
      <c r="L193" s="18">
        <f t="shared" si="9"/>
        <v>2</v>
      </c>
      <c r="M193" s="18">
        <v>2</v>
      </c>
      <c r="N193" s="17" t="s">
        <v>690</v>
      </c>
      <c r="O193" s="16" t="s">
        <v>691</v>
      </c>
      <c r="P193" s="16" t="s">
        <v>1564</v>
      </c>
      <c r="Q193" s="19"/>
    </row>
    <row r="194" spans="2:17" ht="21.75" customHeight="1">
      <c r="B194" s="80">
        <v>2016</v>
      </c>
      <c r="C194" s="16">
        <v>2</v>
      </c>
      <c r="D194" s="16">
        <v>1</v>
      </c>
      <c r="E194" s="16" t="s">
        <v>3</v>
      </c>
      <c r="F194" s="35" t="s">
        <v>692</v>
      </c>
      <c r="G194" s="16" t="s">
        <v>102</v>
      </c>
      <c r="H194" s="16" t="s">
        <v>2</v>
      </c>
      <c r="I194" s="18">
        <v>30</v>
      </c>
      <c r="J194" s="18"/>
      <c r="K194" s="18"/>
      <c r="L194" s="18">
        <f t="shared" si="9"/>
        <v>30</v>
      </c>
      <c r="M194" s="18">
        <v>30</v>
      </c>
      <c r="N194" s="17" t="s">
        <v>690</v>
      </c>
      <c r="O194" s="16" t="s">
        <v>691</v>
      </c>
      <c r="P194" s="16" t="s">
        <v>1564</v>
      </c>
      <c r="Q194" s="19"/>
    </row>
    <row r="195" spans="2:17" ht="21.75" customHeight="1">
      <c r="B195" s="80">
        <v>2016</v>
      </c>
      <c r="C195" s="16">
        <v>3</v>
      </c>
      <c r="D195" s="16">
        <v>1</v>
      </c>
      <c r="E195" s="16" t="s">
        <v>3</v>
      </c>
      <c r="F195" s="35" t="s">
        <v>693</v>
      </c>
      <c r="G195" s="16" t="s">
        <v>102</v>
      </c>
      <c r="H195" s="16" t="s">
        <v>2</v>
      </c>
      <c r="I195" s="18">
        <v>100</v>
      </c>
      <c r="J195" s="18"/>
      <c r="K195" s="18"/>
      <c r="L195" s="18">
        <f t="shared" si="9"/>
        <v>100</v>
      </c>
      <c r="M195" s="18">
        <v>100</v>
      </c>
      <c r="N195" s="17" t="s">
        <v>690</v>
      </c>
      <c r="O195" s="16" t="s">
        <v>694</v>
      </c>
      <c r="P195" s="16" t="s">
        <v>1565</v>
      </c>
      <c r="Q195" s="19"/>
    </row>
    <row r="196" spans="2:17" ht="21.75" customHeight="1">
      <c r="B196" s="80">
        <v>2016</v>
      </c>
      <c r="C196" s="16">
        <v>1</v>
      </c>
      <c r="D196" s="16">
        <v>1</v>
      </c>
      <c r="E196" s="16" t="s">
        <v>3</v>
      </c>
      <c r="F196" s="35" t="s">
        <v>695</v>
      </c>
      <c r="G196" s="36" t="s">
        <v>194</v>
      </c>
      <c r="H196" s="16" t="s">
        <v>114</v>
      </c>
      <c r="I196" s="18">
        <v>12</v>
      </c>
      <c r="J196" s="18"/>
      <c r="K196" s="18"/>
      <c r="L196" s="18">
        <f t="shared" si="9"/>
        <v>12</v>
      </c>
      <c r="M196" s="18">
        <v>12</v>
      </c>
      <c r="N196" s="17" t="s">
        <v>655</v>
      </c>
      <c r="O196" s="16" t="s">
        <v>665</v>
      </c>
      <c r="P196" s="16" t="s">
        <v>666</v>
      </c>
      <c r="Q196" s="19"/>
    </row>
    <row r="197" spans="2:17" ht="21.75" customHeight="1">
      <c r="B197" s="80">
        <v>2016</v>
      </c>
      <c r="C197" s="16">
        <v>1</v>
      </c>
      <c r="D197" s="16">
        <v>1</v>
      </c>
      <c r="E197" s="16" t="s">
        <v>3</v>
      </c>
      <c r="F197" s="35" t="s">
        <v>696</v>
      </c>
      <c r="G197" s="16" t="s">
        <v>102</v>
      </c>
      <c r="H197" s="16" t="s">
        <v>114</v>
      </c>
      <c r="I197" s="18">
        <v>100</v>
      </c>
      <c r="J197" s="18"/>
      <c r="K197" s="18"/>
      <c r="L197" s="18">
        <f t="shared" si="9"/>
        <v>100</v>
      </c>
      <c r="M197" s="18">
        <v>100</v>
      </c>
      <c r="N197" s="17" t="s">
        <v>690</v>
      </c>
      <c r="O197" s="16" t="s">
        <v>665</v>
      </c>
      <c r="P197" s="16" t="s">
        <v>697</v>
      </c>
      <c r="Q197" s="19"/>
    </row>
    <row r="198" spans="2:17" ht="21.75" customHeight="1">
      <c r="B198" s="80">
        <v>2016</v>
      </c>
      <c r="C198" s="16">
        <v>1</v>
      </c>
      <c r="D198" s="58" t="s">
        <v>698</v>
      </c>
      <c r="E198" s="16" t="s">
        <v>112</v>
      </c>
      <c r="F198" s="35" t="s">
        <v>699</v>
      </c>
      <c r="G198" s="16" t="s">
        <v>194</v>
      </c>
      <c r="H198" s="16" t="s">
        <v>2</v>
      </c>
      <c r="I198" s="18">
        <v>15</v>
      </c>
      <c r="J198" s="18"/>
      <c r="K198" s="18"/>
      <c r="L198" s="18">
        <f t="shared" si="9"/>
        <v>15</v>
      </c>
      <c r="M198" s="18">
        <v>15</v>
      </c>
      <c r="N198" s="17" t="s">
        <v>655</v>
      </c>
      <c r="O198" s="16" t="s">
        <v>659</v>
      </c>
      <c r="P198" s="16" t="s">
        <v>700</v>
      </c>
      <c r="Q198" s="19"/>
    </row>
    <row r="199" spans="2:17" ht="21.75" customHeight="1">
      <c r="B199" s="80">
        <v>2016</v>
      </c>
      <c r="C199" s="16">
        <v>2</v>
      </c>
      <c r="D199" s="16">
        <v>6</v>
      </c>
      <c r="E199" s="16" t="s">
        <v>112</v>
      </c>
      <c r="F199" s="35" t="s">
        <v>701</v>
      </c>
      <c r="G199" s="16" t="s">
        <v>102</v>
      </c>
      <c r="H199" s="16" t="s">
        <v>114</v>
      </c>
      <c r="I199" s="18">
        <v>12</v>
      </c>
      <c r="J199" s="18"/>
      <c r="K199" s="18"/>
      <c r="L199" s="18">
        <f t="shared" si="9"/>
        <v>12</v>
      </c>
      <c r="M199" s="18">
        <f t="shared" ref="M199:M204" si="10">L199</f>
        <v>12</v>
      </c>
      <c r="N199" s="17" t="s">
        <v>690</v>
      </c>
      <c r="O199" s="16" t="s">
        <v>665</v>
      </c>
      <c r="P199" s="16" t="s">
        <v>697</v>
      </c>
      <c r="Q199" s="19"/>
    </row>
    <row r="200" spans="2:17" ht="21.75" customHeight="1">
      <c r="B200" s="80">
        <v>2016</v>
      </c>
      <c r="C200" s="16">
        <v>1</v>
      </c>
      <c r="D200" s="16">
        <v>1</v>
      </c>
      <c r="E200" s="16" t="s">
        <v>3</v>
      </c>
      <c r="F200" s="35" t="s">
        <v>702</v>
      </c>
      <c r="G200" s="36" t="s">
        <v>1</v>
      </c>
      <c r="H200" s="16" t="s">
        <v>97</v>
      </c>
      <c r="I200" s="18">
        <v>9</v>
      </c>
      <c r="J200" s="18"/>
      <c r="K200" s="18"/>
      <c r="L200" s="18">
        <f t="shared" si="9"/>
        <v>9</v>
      </c>
      <c r="M200" s="18">
        <f t="shared" si="10"/>
        <v>9</v>
      </c>
      <c r="N200" s="17" t="s">
        <v>655</v>
      </c>
      <c r="O200" s="16" t="s">
        <v>659</v>
      </c>
      <c r="P200" s="16" t="s">
        <v>660</v>
      </c>
      <c r="Q200" s="19"/>
    </row>
    <row r="201" spans="2:17" ht="21.75" customHeight="1">
      <c r="B201" s="80">
        <v>2016</v>
      </c>
      <c r="C201" s="16">
        <v>1</v>
      </c>
      <c r="D201" s="16">
        <v>1</v>
      </c>
      <c r="E201" s="16" t="s">
        <v>3</v>
      </c>
      <c r="F201" s="35" t="s">
        <v>703</v>
      </c>
      <c r="G201" s="36" t="s">
        <v>56</v>
      </c>
      <c r="H201" s="16" t="s">
        <v>97</v>
      </c>
      <c r="I201" s="18">
        <v>30</v>
      </c>
      <c r="J201" s="18"/>
      <c r="K201" s="18"/>
      <c r="L201" s="18">
        <f t="shared" si="9"/>
        <v>30</v>
      </c>
      <c r="M201" s="18">
        <f t="shared" si="10"/>
        <v>30</v>
      </c>
      <c r="N201" s="17" t="s">
        <v>655</v>
      </c>
      <c r="O201" s="16" t="s">
        <v>659</v>
      </c>
      <c r="P201" s="16" t="s">
        <v>660</v>
      </c>
      <c r="Q201" s="19"/>
    </row>
    <row r="202" spans="2:17" ht="21.75" customHeight="1">
      <c r="B202" s="80">
        <v>2016</v>
      </c>
      <c r="C202" s="16">
        <v>1</v>
      </c>
      <c r="D202" s="16">
        <v>2</v>
      </c>
      <c r="E202" s="16" t="s">
        <v>3</v>
      </c>
      <c r="F202" s="35" t="s">
        <v>704</v>
      </c>
      <c r="G202" s="36" t="s">
        <v>1</v>
      </c>
      <c r="H202" s="16" t="s">
        <v>97</v>
      </c>
      <c r="I202" s="18">
        <v>60</v>
      </c>
      <c r="J202" s="18"/>
      <c r="K202" s="18"/>
      <c r="L202" s="18">
        <f t="shared" si="9"/>
        <v>60</v>
      </c>
      <c r="M202" s="18">
        <f t="shared" si="10"/>
        <v>60</v>
      </c>
      <c r="N202" s="17" t="s">
        <v>655</v>
      </c>
      <c r="O202" s="16" t="s">
        <v>665</v>
      </c>
      <c r="P202" s="16" t="s">
        <v>666</v>
      </c>
      <c r="Q202" s="19"/>
    </row>
    <row r="203" spans="2:17" ht="21.75" customHeight="1">
      <c r="B203" s="80">
        <v>2016</v>
      </c>
      <c r="C203" s="16">
        <v>2</v>
      </c>
      <c r="D203" s="16">
        <v>5</v>
      </c>
      <c r="E203" s="16" t="s">
        <v>54</v>
      </c>
      <c r="F203" s="35" t="s">
        <v>705</v>
      </c>
      <c r="G203" s="16" t="s">
        <v>1</v>
      </c>
      <c r="H203" s="16" t="s">
        <v>2</v>
      </c>
      <c r="I203" s="18">
        <v>30</v>
      </c>
      <c r="J203" s="18"/>
      <c r="K203" s="18"/>
      <c r="L203" s="18">
        <f t="shared" si="9"/>
        <v>30</v>
      </c>
      <c r="M203" s="18">
        <f t="shared" si="10"/>
        <v>30</v>
      </c>
      <c r="N203" s="17" t="s">
        <v>655</v>
      </c>
      <c r="O203" s="16" t="s">
        <v>668</v>
      </c>
      <c r="P203" s="16" t="s">
        <v>669</v>
      </c>
      <c r="Q203" s="19"/>
    </row>
    <row r="204" spans="2:17" ht="21.75" customHeight="1">
      <c r="B204" s="80">
        <v>2016</v>
      </c>
      <c r="C204" s="16">
        <v>2</v>
      </c>
      <c r="D204" s="16">
        <v>5</v>
      </c>
      <c r="E204" s="16" t="s">
        <v>54</v>
      </c>
      <c r="F204" s="35" t="s">
        <v>706</v>
      </c>
      <c r="G204" s="16" t="s">
        <v>1</v>
      </c>
      <c r="H204" s="16" t="s">
        <v>97</v>
      </c>
      <c r="I204" s="18">
        <v>30</v>
      </c>
      <c r="J204" s="18"/>
      <c r="K204" s="18"/>
      <c r="L204" s="18">
        <f t="shared" si="9"/>
        <v>30</v>
      </c>
      <c r="M204" s="18">
        <f t="shared" si="10"/>
        <v>30</v>
      </c>
      <c r="N204" s="17" t="s">
        <v>655</v>
      </c>
      <c r="O204" s="16" t="s">
        <v>668</v>
      </c>
      <c r="P204" s="16" t="s">
        <v>669</v>
      </c>
      <c r="Q204" s="19"/>
    </row>
    <row r="205" spans="2:17" ht="21.75" customHeight="1">
      <c r="B205" s="80">
        <v>2016</v>
      </c>
      <c r="C205" s="16">
        <v>1</v>
      </c>
      <c r="D205" s="16">
        <v>3</v>
      </c>
      <c r="E205" s="16" t="s">
        <v>112</v>
      </c>
      <c r="F205" s="35" t="s">
        <v>719</v>
      </c>
      <c r="G205" s="16" t="s">
        <v>236</v>
      </c>
      <c r="H205" s="16" t="s">
        <v>221</v>
      </c>
      <c r="I205" s="18">
        <v>46</v>
      </c>
      <c r="J205" s="18"/>
      <c r="K205" s="18"/>
      <c r="L205" s="18">
        <f t="shared" ref="L205:L213" si="11">SUM(I205:K205)</f>
        <v>46</v>
      </c>
      <c r="M205" s="18"/>
      <c r="N205" s="17" t="s">
        <v>720</v>
      </c>
      <c r="O205" s="16" t="s">
        <v>721</v>
      </c>
      <c r="P205" s="16" t="s">
        <v>722</v>
      </c>
      <c r="Q205" s="19"/>
    </row>
    <row r="206" spans="2:17" ht="21.75" customHeight="1">
      <c r="B206" s="80">
        <v>2016</v>
      </c>
      <c r="C206" s="16">
        <v>1</v>
      </c>
      <c r="D206" s="16">
        <v>3</v>
      </c>
      <c r="E206" s="16" t="s">
        <v>112</v>
      </c>
      <c r="F206" s="35" t="s">
        <v>723</v>
      </c>
      <c r="G206" s="16" t="s">
        <v>236</v>
      </c>
      <c r="H206" s="16" t="s">
        <v>221</v>
      </c>
      <c r="I206" s="18">
        <v>20</v>
      </c>
      <c r="J206" s="18"/>
      <c r="K206" s="18"/>
      <c r="L206" s="18">
        <f t="shared" si="11"/>
        <v>20</v>
      </c>
      <c r="M206" s="18"/>
      <c r="N206" s="17" t="s">
        <v>720</v>
      </c>
      <c r="O206" s="16" t="s">
        <v>724</v>
      </c>
      <c r="P206" s="16" t="s">
        <v>725</v>
      </c>
      <c r="Q206" s="19"/>
    </row>
    <row r="207" spans="2:17" ht="21.75" customHeight="1">
      <c r="B207" s="80">
        <v>2016</v>
      </c>
      <c r="C207" s="16">
        <v>1</v>
      </c>
      <c r="D207" s="16">
        <v>3</v>
      </c>
      <c r="E207" s="16" t="s">
        <v>112</v>
      </c>
      <c r="F207" s="35" t="s">
        <v>726</v>
      </c>
      <c r="G207" s="16" t="s">
        <v>236</v>
      </c>
      <c r="H207" s="16" t="s">
        <v>221</v>
      </c>
      <c r="I207" s="18">
        <v>20</v>
      </c>
      <c r="J207" s="18"/>
      <c r="K207" s="18"/>
      <c r="L207" s="18">
        <f t="shared" si="11"/>
        <v>20</v>
      </c>
      <c r="M207" s="18"/>
      <c r="N207" s="17" t="s">
        <v>720</v>
      </c>
      <c r="O207" s="16" t="s">
        <v>727</v>
      </c>
      <c r="P207" s="16" t="s">
        <v>728</v>
      </c>
      <c r="Q207" s="19"/>
    </row>
    <row r="208" spans="2:17" ht="21.75" customHeight="1">
      <c r="B208" s="80">
        <v>2016</v>
      </c>
      <c r="C208" s="16">
        <v>4</v>
      </c>
      <c r="D208" s="16">
        <v>10</v>
      </c>
      <c r="E208" s="16" t="s">
        <v>112</v>
      </c>
      <c r="F208" s="35" t="s">
        <v>729</v>
      </c>
      <c r="G208" s="16" t="s">
        <v>236</v>
      </c>
      <c r="H208" s="16" t="s">
        <v>0</v>
      </c>
      <c r="I208" s="18">
        <v>40</v>
      </c>
      <c r="J208" s="18"/>
      <c r="K208" s="18"/>
      <c r="L208" s="18">
        <f t="shared" si="11"/>
        <v>40</v>
      </c>
      <c r="M208" s="18"/>
      <c r="N208" s="17" t="s">
        <v>720</v>
      </c>
      <c r="O208" s="16" t="s">
        <v>724</v>
      </c>
      <c r="P208" s="16" t="s">
        <v>725</v>
      </c>
      <c r="Q208" s="19"/>
    </row>
    <row r="209" spans="2:17" ht="21.75" customHeight="1">
      <c r="B209" s="80">
        <v>2016</v>
      </c>
      <c r="C209" s="16">
        <v>1</v>
      </c>
      <c r="D209" s="16">
        <v>2</v>
      </c>
      <c r="E209" s="16" t="s">
        <v>3</v>
      </c>
      <c r="F209" s="35" t="s">
        <v>773</v>
      </c>
      <c r="G209" s="36" t="s">
        <v>1</v>
      </c>
      <c r="H209" s="16" t="s">
        <v>0</v>
      </c>
      <c r="I209" s="18">
        <v>10</v>
      </c>
      <c r="J209" s="18"/>
      <c r="K209" s="18"/>
      <c r="L209" s="18">
        <f t="shared" si="11"/>
        <v>10</v>
      </c>
      <c r="M209" s="18"/>
      <c r="N209" s="17" t="s">
        <v>774</v>
      </c>
      <c r="O209" s="16" t="s">
        <v>775</v>
      </c>
      <c r="P209" s="16" t="s">
        <v>776</v>
      </c>
      <c r="Q209" s="19"/>
    </row>
    <row r="210" spans="2:17" ht="21.75" customHeight="1">
      <c r="B210" s="80">
        <v>2016</v>
      </c>
      <c r="C210" s="16">
        <v>1</v>
      </c>
      <c r="D210" s="16">
        <v>2</v>
      </c>
      <c r="E210" s="16" t="s">
        <v>3</v>
      </c>
      <c r="F210" s="35" t="s">
        <v>777</v>
      </c>
      <c r="G210" s="16" t="s">
        <v>1</v>
      </c>
      <c r="H210" s="16" t="s">
        <v>0</v>
      </c>
      <c r="I210" s="18">
        <v>50</v>
      </c>
      <c r="J210" s="18"/>
      <c r="K210" s="18"/>
      <c r="L210" s="18">
        <f t="shared" si="11"/>
        <v>50</v>
      </c>
      <c r="M210" s="18"/>
      <c r="N210" s="17" t="s">
        <v>774</v>
      </c>
      <c r="O210" s="16" t="s">
        <v>775</v>
      </c>
      <c r="P210" s="16" t="s">
        <v>776</v>
      </c>
      <c r="Q210" s="19"/>
    </row>
    <row r="211" spans="2:17" ht="21.75" customHeight="1">
      <c r="B211" s="80">
        <v>2016</v>
      </c>
      <c r="C211" s="16">
        <v>1</v>
      </c>
      <c r="D211" s="16">
        <v>1</v>
      </c>
      <c r="E211" s="16" t="s">
        <v>3</v>
      </c>
      <c r="F211" s="35" t="s">
        <v>778</v>
      </c>
      <c r="G211" s="36" t="s">
        <v>1</v>
      </c>
      <c r="H211" s="16" t="s">
        <v>0</v>
      </c>
      <c r="I211" s="18">
        <v>12</v>
      </c>
      <c r="J211" s="18"/>
      <c r="K211" s="18"/>
      <c r="L211" s="18">
        <f t="shared" si="11"/>
        <v>12</v>
      </c>
      <c r="M211" s="18">
        <v>12</v>
      </c>
      <c r="N211" s="17" t="s">
        <v>774</v>
      </c>
      <c r="O211" s="16" t="s">
        <v>779</v>
      </c>
      <c r="P211" s="16" t="s">
        <v>780</v>
      </c>
      <c r="Q211" s="19"/>
    </row>
    <row r="212" spans="2:17" ht="21.75" customHeight="1">
      <c r="B212" s="80">
        <v>2016</v>
      </c>
      <c r="C212" s="16">
        <v>1</v>
      </c>
      <c r="D212" s="16">
        <v>1</v>
      </c>
      <c r="E212" s="16" t="s">
        <v>3</v>
      </c>
      <c r="F212" s="35" t="s">
        <v>781</v>
      </c>
      <c r="G212" s="16" t="s">
        <v>1</v>
      </c>
      <c r="H212" s="16" t="s">
        <v>0</v>
      </c>
      <c r="I212" s="18">
        <v>7</v>
      </c>
      <c r="J212" s="18"/>
      <c r="K212" s="18"/>
      <c r="L212" s="18">
        <f t="shared" si="11"/>
        <v>7</v>
      </c>
      <c r="M212" s="18">
        <v>6</v>
      </c>
      <c r="N212" s="17" t="s">
        <v>774</v>
      </c>
      <c r="O212" s="16" t="s">
        <v>779</v>
      </c>
      <c r="P212" s="16" t="s">
        <v>780</v>
      </c>
      <c r="Q212" s="19"/>
    </row>
    <row r="213" spans="2:17" ht="21.75" customHeight="1">
      <c r="B213" s="80">
        <v>2016</v>
      </c>
      <c r="C213" s="16">
        <v>1</v>
      </c>
      <c r="D213" s="16">
        <v>1</v>
      </c>
      <c r="E213" s="16" t="s">
        <v>3</v>
      </c>
      <c r="F213" s="35" t="s">
        <v>782</v>
      </c>
      <c r="G213" s="16" t="s">
        <v>1</v>
      </c>
      <c r="H213" s="16" t="s">
        <v>0</v>
      </c>
      <c r="I213" s="18">
        <v>6</v>
      </c>
      <c r="J213" s="18"/>
      <c r="K213" s="18"/>
      <c r="L213" s="18">
        <f t="shared" si="11"/>
        <v>6</v>
      </c>
      <c r="M213" s="18">
        <v>6</v>
      </c>
      <c r="N213" s="17" t="s">
        <v>774</v>
      </c>
      <c r="O213" s="16" t="s">
        <v>783</v>
      </c>
      <c r="P213" s="16" t="s">
        <v>784</v>
      </c>
      <c r="Q213" s="19"/>
    </row>
    <row r="214" spans="2:17" ht="21.75" customHeight="1" thickBot="1">
      <c r="B214" s="30">
        <v>2016</v>
      </c>
      <c r="C214" s="31">
        <v>1</v>
      </c>
      <c r="D214" s="31" t="s">
        <v>1163</v>
      </c>
      <c r="E214" s="31" t="s">
        <v>3</v>
      </c>
      <c r="F214" s="40" t="s">
        <v>1164</v>
      </c>
      <c r="G214" s="41" t="s">
        <v>1165</v>
      </c>
      <c r="H214" s="31" t="s">
        <v>403</v>
      </c>
      <c r="I214" s="33">
        <v>21</v>
      </c>
      <c r="J214" s="33"/>
      <c r="K214" s="33"/>
      <c r="L214" s="33">
        <f>SUM(I214:K214)</f>
        <v>21</v>
      </c>
      <c r="M214" s="33"/>
      <c r="N214" s="32" t="s">
        <v>1166</v>
      </c>
      <c r="O214" s="31" t="s">
        <v>1167</v>
      </c>
      <c r="P214" s="31" t="s">
        <v>1168</v>
      </c>
      <c r="Q214" s="42"/>
    </row>
    <row r="215" spans="2:17" ht="21.75" customHeight="1"/>
  </sheetData>
  <mergeCells count="1">
    <mergeCell ref="B2:Q2"/>
  </mergeCells>
  <phoneticPr fontId="2" type="noConversion"/>
  <dataValidations count="4">
    <dataValidation type="list" allowBlank="1" showInputMessage="1" showErrorMessage="1" sqref="H5:H57 H72:H97 H103:H214">
      <formula1>"대안,턴키,일반,PQ,수의,실적"</formula1>
    </dataValidation>
    <dataValidation type="list" allowBlank="1" showInputMessage="1" showErrorMessage="1" sqref="G5:G54 G72:G214">
      <formula1>"토건,토목,건축,전문,전기,통신,소방,기타"</formula1>
    </dataValidation>
    <dataValidation type="textLength" operator="lessThanOrEqual" allowBlank="1" showInputMessage="1" showErrorMessage="1" sqref="N5:N18 N23 N25:N29 N80 N82 N97 N103 N105:N107 N113 N118:N119 N122 N136 N147:N148 N154:N158 N162:N165 N143:N145 N168:N169 N39:N72 N183:N184 N186:N193 N196 N200:N202 N209:N211 N214 N31:N34 N172 N177:N181 N86 N127:N128 N130 N133">
      <formula1>5</formula1>
    </dataValidation>
    <dataValidation type="list" allowBlank="1" showInputMessage="1" showErrorMessage="1" sqref="E5:E99 E103:E214">
      <formula1>"자체발주,조달발주"</formula1>
    </dataValidation>
  </dataValidations>
  <pageMargins left="0.16" right="0.17" top="0.21" bottom="0.98425196850393704" header="0.17" footer="0.51181102362204722"/>
  <pageSetup paperSize="9" scale="59" fitToHeight="1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165"/>
  <sheetViews>
    <sheetView zoomScale="120" zoomScaleNormal="120" workbookViewId="0">
      <selection activeCell="G99" sqref="G99"/>
    </sheetView>
  </sheetViews>
  <sheetFormatPr defaultRowHeight="16.5"/>
  <cols>
    <col min="1" max="1" width="1" style="1" customWidth="1"/>
    <col min="2" max="3" width="8.6640625" style="2" bestFit="1" customWidth="1"/>
    <col min="4" max="4" width="6.88671875" style="2" bestFit="1" customWidth="1"/>
    <col min="5" max="5" width="8.6640625" style="2" bestFit="1" customWidth="1"/>
    <col min="6" max="6" width="25.88671875" style="105" customWidth="1"/>
    <col min="7" max="7" width="7.44140625" style="2" customWidth="1"/>
    <col min="8" max="8" width="8.6640625" style="2" bestFit="1" customWidth="1"/>
    <col min="9" max="9" width="7.5546875" style="4" bestFit="1" customWidth="1"/>
    <col min="10" max="10" width="11.21875" style="4" bestFit="1" customWidth="1"/>
    <col min="11" max="11" width="8.6640625" style="4" customWidth="1"/>
    <col min="12" max="12" width="10" style="4" customWidth="1"/>
    <col min="13" max="13" width="12.88671875" style="4" customWidth="1"/>
    <col min="14" max="14" width="10.5546875" style="2" customWidth="1"/>
    <col min="15" max="15" width="9.33203125" style="2" customWidth="1"/>
    <col min="16" max="16" width="11.21875" style="2" customWidth="1"/>
    <col min="17" max="17" width="8.88671875" style="2"/>
    <col min="18" max="16384" width="8.88671875" style="1"/>
  </cols>
  <sheetData>
    <row r="1" spans="2:17" ht="6.75" customHeight="1" thickBot="1"/>
    <row r="2" spans="2:17" ht="30.75" customHeight="1" thickBot="1">
      <c r="B2" s="124" t="s">
        <v>21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6"/>
    </row>
    <row r="3" spans="2:17" ht="21" customHeight="1" thickBot="1">
      <c r="B3" s="5"/>
      <c r="C3" s="5"/>
      <c r="D3" s="5"/>
      <c r="E3" s="5"/>
      <c r="F3" s="106"/>
      <c r="G3" s="5"/>
      <c r="H3" s="5"/>
      <c r="I3" s="5"/>
      <c r="J3" s="5"/>
      <c r="K3" s="5"/>
      <c r="L3" s="5"/>
      <c r="M3" s="5"/>
      <c r="N3" s="5"/>
      <c r="O3" s="5"/>
      <c r="P3" s="5"/>
      <c r="Q3" s="6" t="s">
        <v>20</v>
      </c>
    </row>
    <row r="4" spans="2:17" ht="29.25" customHeight="1" thickBot="1">
      <c r="B4" s="21" t="s">
        <v>4</v>
      </c>
      <c r="C4" s="22" t="s">
        <v>5</v>
      </c>
      <c r="D4" s="23" t="s">
        <v>6</v>
      </c>
      <c r="E4" s="23" t="s">
        <v>7</v>
      </c>
      <c r="F4" s="24" t="s">
        <v>8</v>
      </c>
      <c r="G4" s="25" t="s">
        <v>18</v>
      </c>
      <c r="H4" s="25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5" t="s">
        <v>19</v>
      </c>
      <c r="O4" s="25" t="s">
        <v>15</v>
      </c>
      <c r="P4" s="25" t="s">
        <v>16</v>
      </c>
      <c r="Q4" s="27" t="s">
        <v>17</v>
      </c>
    </row>
    <row r="5" spans="2:17" ht="21.75" customHeight="1" thickTop="1">
      <c r="B5" s="7">
        <v>2016</v>
      </c>
      <c r="C5" s="8">
        <v>2</v>
      </c>
      <c r="D5" s="9"/>
      <c r="E5" s="9" t="s">
        <v>3</v>
      </c>
      <c r="F5" s="56" t="s">
        <v>27</v>
      </c>
      <c r="G5" s="11" t="s">
        <v>1</v>
      </c>
      <c r="H5" s="9" t="s">
        <v>0</v>
      </c>
      <c r="I5" s="12"/>
      <c r="J5" s="12"/>
      <c r="K5" s="12">
        <v>12</v>
      </c>
      <c r="L5" s="12">
        <v>12</v>
      </c>
      <c r="M5" s="12"/>
      <c r="N5" s="10" t="s">
        <v>28</v>
      </c>
      <c r="O5" s="9" t="s">
        <v>29</v>
      </c>
      <c r="P5" s="9" t="s">
        <v>1568</v>
      </c>
      <c r="Q5" s="13"/>
    </row>
    <row r="6" spans="2:17" ht="21.75" customHeight="1">
      <c r="B6" s="7">
        <v>2016</v>
      </c>
      <c r="C6" s="15">
        <v>4</v>
      </c>
      <c r="D6" s="16"/>
      <c r="E6" s="16" t="s">
        <v>3</v>
      </c>
      <c r="F6" s="35" t="s">
        <v>27</v>
      </c>
      <c r="G6" s="16" t="s">
        <v>1</v>
      </c>
      <c r="H6" s="16" t="s">
        <v>0</v>
      </c>
      <c r="I6" s="18"/>
      <c r="J6" s="18"/>
      <c r="K6" s="18">
        <v>36</v>
      </c>
      <c r="L6" s="18">
        <v>36</v>
      </c>
      <c r="M6" s="18"/>
      <c r="N6" s="17" t="s">
        <v>28</v>
      </c>
      <c r="O6" s="16" t="s">
        <v>29</v>
      </c>
      <c r="P6" s="16" t="s">
        <v>1568</v>
      </c>
      <c r="Q6" s="19"/>
    </row>
    <row r="7" spans="2:17" ht="21.75" customHeight="1">
      <c r="B7" s="7">
        <v>2016</v>
      </c>
      <c r="C7" s="15">
        <v>2</v>
      </c>
      <c r="D7" s="16">
        <v>6</v>
      </c>
      <c r="E7" s="16" t="s">
        <v>3</v>
      </c>
      <c r="F7" s="35" t="s">
        <v>40</v>
      </c>
      <c r="G7" s="16" t="s">
        <v>25</v>
      </c>
      <c r="H7" s="16" t="s">
        <v>26</v>
      </c>
      <c r="I7" s="18"/>
      <c r="J7" s="18"/>
      <c r="K7" s="18">
        <v>10</v>
      </c>
      <c r="L7" s="18">
        <v>10</v>
      </c>
      <c r="M7" s="18"/>
      <c r="N7" s="17" t="s">
        <v>41</v>
      </c>
      <c r="O7" s="16" t="s">
        <v>42</v>
      </c>
      <c r="P7" s="16" t="s">
        <v>1569</v>
      </c>
      <c r="Q7" s="19"/>
    </row>
    <row r="8" spans="2:17" ht="21.75" customHeight="1">
      <c r="B8" s="7">
        <v>2016</v>
      </c>
      <c r="C8" s="15">
        <v>4</v>
      </c>
      <c r="D8" s="16">
        <v>11</v>
      </c>
      <c r="E8" s="16" t="s">
        <v>3</v>
      </c>
      <c r="F8" s="35" t="s">
        <v>43</v>
      </c>
      <c r="G8" s="16" t="s">
        <v>44</v>
      </c>
      <c r="H8" s="16" t="s">
        <v>26</v>
      </c>
      <c r="I8" s="18"/>
      <c r="J8" s="18"/>
      <c r="K8" s="18">
        <v>10</v>
      </c>
      <c r="L8" s="18">
        <v>10</v>
      </c>
      <c r="M8" s="18"/>
      <c r="N8" s="17" t="s">
        <v>41</v>
      </c>
      <c r="O8" s="16" t="s">
        <v>42</v>
      </c>
      <c r="P8" s="16" t="s">
        <v>1569</v>
      </c>
      <c r="Q8" s="19"/>
    </row>
    <row r="9" spans="2:17" ht="21.75" customHeight="1">
      <c r="B9" s="80">
        <v>2016</v>
      </c>
      <c r="C9" s="16">
        <v>4</v>
      </c>
      <c r="D9" s="16">
        <v>10</v>
      </c>
      <c r="E9" s="16" t="s">
        <v>3</v>
      </c>
      <c r="F9" s="35" t="s">
        <v>52</v>
      </c>
      <c r="G9" s="36" t="s">
        <v>1</v>
      </c>
      <c r="H9" s="16" t="s">
        <v>0</v>
      </c>
      <c r="I9" s="18">
        <v>5</v>
      </c>
      <c r="J9" s="18"/>
      <c r="K9" s="18"/>
      <c r="L9" s="18">
        <v>5</v>
      </c>
      <c r="M9" s="18">
        <v>5</v>
      </c>
      <c r="N9" s="17" t="s">
        <v>47</v>
      </c>
      <c r="O9" s="17" t="s">
        <v>51</v>
      </c>
      <c r="P9" s="17" t="s">
        <v>1570</v>
      </c>
      <c r="Q9" s="13"/>
    </row>
    <row r="10" spans="2:17" ht="21.75" customHeight="1">
      <c r="B10" s="80">
        <v>2016</v>
      </c>
      <c r="C10" s="16">
        <v>1</v>
      </c>
      <c r="D10" s="16">
        <v>2</v>
      </c>
      <c r="E10" s="16" t="s">
        <v>3</v>
      </c>
      <c r="F10" s="35" t="s">
        <v>53</v>
      </c>
      <c r="G10" s="16" t="s">
        <v>1</v>
      </c>
      <c r="H10" s="16" t="s">
        <v>0</v>
      </c>
      <c r="I10" s="18">
        <v>20</v>
      </c>
      <c r="J10" s="18"/>
      <c r="K10" s="18"/>
      <c r="L10" s="18">
        <f>SUM(I10:K10)</f>
        <v>20</v>
      </c>
      <c r="M10" s="18">
        <v>20</v>
      </c>
      <c r="N10" s="17" t="s">
        <v>47</v>
      </c>
      <c r="O10" s="17" t="s">
        <v>51</v>
      </c>
      <c r="P10" s="17" t="s">
        <v>1570</v>
      </c>
      <c r="Q10" s="13"/>
    </row>
    <row r="11" spans="2:17" ht="21.75" customHeight="1">
      <c r="B11" s="80">
        <v>2016</v>
      </c>
      <c r="C11" s="16">
        <v>1</v>
      </c>
      <c r="D11" s="16">
        <v>3</v>
      </c>
      <c r="E11" s="16" t="s">
        <v>3</v>
      </c>
      <c r="F11" s="35" t="s">
        <v>84</v>
      </c>
      <c r="G11" s="16" t="s">
        <v>1</v>
      </c>
      <c r="H11" s="16" t="s">
        <v>0</v>
      </c>
      <c r="I11" s="18">
        <v>10</v>
      </c>
      <c r="J11" s="18"/>
      <c r="K11" s="18"/>
      <c r="L11" s="18">
        <v>10</v>
      </c>
      <c r="M11" s="18"/>
      <c r="N11" s="17" t="s">
        <v>65</v>
      </c>
      <c r="O11" s="16" t="s">
        <v>68</v>
      </c>
      <c r="P11" s="16" t="s">
        <v>1571</v>
      </c>
      <c r="Q11" s="13"/>
    </row>
    <row r="12" spans="2:17" ht="21.75" customHeight="1">
      <c r="B12" s="80">
        <v>2016</v>
      </c>
      <c r="C12" s="8">
        <v>1</v>
      </c>
      <c r="D12" s="9">
        <v>2</v>
      </c>
      <c r="E12" s="9" t="s">
        <v>3</v>
      </c>
      <c r="F12" s="56" t="s">
        <v>85</v>
      </c>
      <c r="G12" s="11" t="s">
        <v>46</v>
      </c>
      <c r="H12" s="9" t="s">
        <v>0</v>
      </c>
      <c r="I12" s="12">
        <v>20</v>
      </c>
      <c r="J12" s="12"/>
      <c r="K12" s="12"/>
      <c r="L12" s="12">
        <v>20</v>
      </c>
      <c r="M12" s="12"/>
      <c r="N12" s="10" t="s">
        <v>61</v>
      </c>
      <c r="O12" s="9" t="s">
        <v>71</v>
      </c>
      <c r="P12" s="9" t="s">
        <v>1572</v>
      </c>
      <c r="Q12" s="13"/>
    </row>
    <row r="13" spans="2:17" ht="21.75" customHeight="1">
      <c r="B13" s="80">
        <v>2016</v>
      </c>
      <c r="C13" s="15">
        <v>1</v>
      </c>
      <c r="D13" s="16">
        <v>2</v>
      </c>
      <c r="E13" s="16" t="s">
        <v>77</v>
      </c>
      <c r="F13" s="35" t="s">
        <v>86</v>
      </c>
      <c r="G13" s="16" t="s">
        <v>46</v>
      </c>
      <c r="H13" s="16" t="s">
        <v>2</v>
      </c>
      <c r="I13" s="18">
        <v>50</v>
      </c>
      <c r="J13" s="18"/>
      <c r="K13" s="18"/>
      <c r="L13" s="18">
        <v>50</v>
      </c>
      <c r="M13" s="18"/>
      <c r="N13" s="17" t="s">
        <v>61</v>
      </c>
      <c r="O13" s="16" t="s">
        <v>71</v>
      </c>
      <c r="P13" s="16" t="s">
        <v>1572</v>
      </c>
      <c r="Q13" s="13"/>
    </row>
    <row r="14" spans="2:17" ht="21.75" customHeight="1">
      <c r="B14" s="80">
        <v>2016</v>
      </c>
      <c r="C14" s="15">
        <v>2</v>
      </c>
      <c r="D14" s="16">
        <v>4</v>
      </c>
      <c r="E14" s="16" t="s">
        <v>3</v>
      </c>
      <c r="F14" s="35" t="s">
        <v>87</v>
      </c>
      <c r="G14" s="16" t="s">
        <v>46</v>
      </c>
      <c r="H14" s="16" t="s">
        <v>2</v>
      </c>
      <c r="I14" s="18">
        <v>595</v>
      </c>
      <c r="J14" s="18"/>
      <c r="K14" s="18"/>
      <c r="L14" s="18">
        <v>595</v>
      </c>
      <c r="M14" s="18"/>
      <c r="N14" s="17" t="s">
        <v>61</v>
      </c>
      <c r="O14" s="16" t="s">
        <v>88</v>
      </c>
      <c r="P14" s="16" t="s">
        <v>1573</v>
      </c>
      <c r="Q14" s="19"/>
    </row>
    <row r="15" spans="2:17" ht="21.75" customHeight="1">
      <c r="B15" s="80">
        <v>2016</v>
      </c>
      <c r="C15" s="15">
        <v>1</v>
      </c>
      <c r="D15" s="16">
        <v>2</v>
      </c>
      <c r="E15" s="16" t="s">
        <v>3</v>
      </c>
      <c r="F15" s="35" t="s">
        <v>89</v>
      </c>
      <c r="G15" s="16" t="s">
        <v>46</v>
      </c>
      <c r="H15" s="16" t="s">
        <v>2</v>
      </c>
      <c r="I15" s="18">
        <v>139</v>
      </c>
      <c r="J15" s="18"/>
      <c r="K15" s="18"/>
      <c r="L15" s="18">
        <v>139</v>
      </c>
      <c r="M15" s="18"/>
      <c r="N15" s="17" t="s">
        <v>61</v>
      </c>
      <c r="O15" s="16" t="s">
        <v>88</v>
      </c>
      <c r="P15" s="16" t="s">
        <v>1573</v>
      </c>
      <c r="Q15" s="19"/>
    </row>
    <row r="16" spans="2:17" ht="21.75" customHeight="1">
      <c r="B16" s="80">
        <v>2016</v>
      </c>
      <c r="C16" s="15">
        <v>1</v>
      </c>
      <c r="D16" s="16">
        <v>2</v>
      </c>
      <c r="E16" s="16" t="s">
        <v>3</v>
      </c>
      <c r="F16" s="35" t="s">
        <v>90</v>
      </c>
      <c r="G16" s="16" t="s">
        <v>46</v>
      </c>
      <c r="H16" s="16" t="s">
        <v>2</v>
      </c>
      <c r="I16" s="18">
        <v>44</v>
      </c>
      <c r="J16" s="18"/>
      <c r="K16" s="18"/>
      <c r="L16" s="18">
        <v>44</v>
      </c>
      <c r="M16" s="18"/>
      <c r="N16" s="17" t="s">
        <v>61</v>
      </c>
      <c r="O16" s="16" t="s">
        <v>88</v>
      </c>
      <c r="P16" s="16" t="s">
        <v>1573</v>
      </c>
      <c r="Q16" s="19"/>
    </row>
    <row r="17" spans="2:17" ht="21.75" customHeight="1">
      <c r="B17" s="80">
        <v>2016</v>
      </c>
      <c r="C17" s="8">
        <v>1</v>
      </c>
      <c r="D17" s="9">
        <v>3</v>
      </c>
      <c r="E17" s="9" t="s">
        <v>77</v>
      </c>
      <c r="F17" s="56" t="s">
        <v>91</v>
      </c>
      <c r="G17" s="11" t="s">
        <v>1</v>
      </c>
      <c r="H17" s="9" t="s">
        <v>2</v>
      </c>
      <c r="I17" s="12">
        <v>250</v>
      </c>
      <c r="J17" s="12"/>
      <c r="K17" s="12"/>
      <c r="L17" s="18">
        <f>SUM(I17:K17)</f>
        <v>250</v>
      </c>
      <c r="M17" s="12"/>
      <c r="N17" s="10" t="s">
        <v>61</v>
      </c>
      <c r="O17" s="9" t="s">
        <v>92</v>
      </c>
      <c r="P17" s="9" t="s">
        <v>1574</v>
      </c>
      <c r="Q17" s="13"/>
    </row>
    <row r="18" spans="2:17" ht="21.75" customHeight="1">
      <c r="B18" s="80">
        <v>2016</v>
      </c>
      <c r="C18" s="15">
        <v>1</v>
      </c>
      <c r="D18" s="16">
        <v>3</v>
      </c>
      <c r="E18" s="16" t="s">
        <v>77</v>
      </c>
      <c r="F18" s="35" t="s">
        <v>93</v>
      </c>
      <c r="G18" s="16" t="s">
        <v>1</v>
      </c>
      <c r="H18" s="16" t="s">
        <v>2</v>
      </c>
      <c r="I18" s="18">
        <v>360</v>
      </c>
      <c r="J18" s="18"/>
      <c r="K18" s="18"/>
      <c r="L18" s="18">
        <f>SUM(I18:K18)</f>
        <v>360</v>
      </c>
      <c r="M18" s="18"/>
      <c r="N18" s="10" t="s">
        <v>61</v>
      </c>
      <c r="O18" s="9" t="s">
        <v>76</v>
      </c>
      <c r="P18" s="81" t="s">
        <v>1574</v>
      </c>
      <c r="Q18" s="19"/>
    </row>
    <row r="19" spans="2:17" ht="21.75" customHeight="1">
      <c r="B19" s="80">
        <v>2016</v>
      </c>
      <c r="C19" s="15">
        <v>1</v>
      </c>
      <c r="D19" s="16">
        <v>3</v>
      </c>
      <c r="E19" s="16" t="s">
        <v>3</v>
      </c>
      <c r="F19" s="35" t="s">
        <v>94</v>
      </c>
      <c r="G19" s="16" t="s">
        <v>1</v>
      </c>
      <c r="H19" s="16" t="s">
        <v>2</v>
      </c>
      <c r="I19" s="18">
        <v>50</v>
      </c>
      <c r="J19" s="18"/>
      <c r="K19" s="18"/>
      <c r="L19" s="18">
        <f>SUM(I19:K19)</f>
        <v>50</v>
      </c>
      <c r="M19" s="18"/>
      <c r="N19" s="17" t="s">
        <v>61</v>
      </c>
      <c r="O19" s="16" t="s">
        <v>81</v>
      </c>
      <c r="P19" s="16" t="s">
        <v>1575</v>
      </c>
      <c r="Q19" s="19"/>
    </row>
    <row r="20" spans="2:17" ht="21.75" customHeight="1">
      <c r="B20" s="7">
        <v>2016</v>
      </c>
      <c r="C20" s="8">
        <v>2</v>
      </c>
      <c r="D20" s="9">
        <v>4</v>
      </c>
      <c r="E20" s="9" t="s">
        <v>3</v>
      </c>
      <c r="F20" s="56" t="s">
        <v>138</v>
      </c>
      <c r="G20" s="11" t="s">
        <v>139</v>
      </c>
      <c r="H20" s="9" t="s">
        <v>140</v>
      </c>
      <c r="I20" s="12"/>
      <c r="J20" s="12"/>
      <c r="K20" s="12">
        <v>75000</v>
      </c>
      <c r="L20" s="12">
        <f>SUM(I20:K20)</f>
        <v>75000</v>
      </c>
      <c r="M20" s="12"/>
      <c r="N20" s="10" t="s">
        <v>141</v>
      </c>
      <c r="O20" s="9" t="s">
        <v>142</v>
      </c>
      <c r="P20" s="9" t="s">
        <v>143</v>
      </c>
      <c r="Q20" s="13"/>
    </row>
    <row r="21" spans="2:17" ht="21.75" customHeight="1">
      <c r="B21" s="80">
        <v>2016</v>
      </c>
      <c r="C21" s="16" t="s">
        <v>1332</v>
      </c>
      <c r="D21" s="16" t="s">
        <v>1333</v>
      </c>
      <c r="E21" s="16" t="s">
        <v>1334</v>
      </c>
      <c r="F21" s="35" t="s">
        <v>1335</v>
      </c>
      <c r="G21" s="36" t="s">
        <v>1336</v>
      </c>
      <c r="H21" s="16" t="s">
        <v>1337</v>
      </c>
      <c r="I21" s="18">
        <v>105</v>
      </c>
      <c r="J21" s="18"/>
      <c r="K21" s="18"/>
      <c r="L21" s="18">
        <v>105</v>
      </c>
      <c r="M21" s="18"/>
      <c r="N21" s="17" t="s">
        <v>1338</v>
      </c>
      <c r="O21" s="16" t="s">
        <v>1339</v>
      </c>
      <c r="P21" s="16" t="s">
        <v>1547</v>
      </c>
      <c r="Q21" s="13"/>
    </row>
    <row r="22" spans="2:17" ht="21.75" customHeight="1">
      <c r="B22" s="80">
        <v>2016</v>
      </c>
      <c r="C22" s="16" t="s">
        <v>1340</v>
      </c>
      <c r="D22" s="16" t="s">
        <v>1341</v>
      </c>
      <c r="E22" s="16" t="s">
        <v>3</v>
      </c>
      <c r="F22" s="35" t="s">
        <v>1342</v>
      </c>
      <c r="G22" s="36" t="s">
        <v>1336</v>
      </c>
      <c r="H22" s="16" t="s">
        <v>1337</v>
      </c>
      <c r="I22" s="18">
        <v>19</v>
      </c>
      <c r="J22" s="18"/>
      <c r="K22" s="18"/>
      <c r="L22" s="18">
        <f>SUM(I22:K22)</f>
        <v>19</v>
      </c>
      <c r="M22" s="18"/>
      <c r="N22" s="17" t="s">
        <v>1338</v>
      </c>
      <c r="O22" s="16" t="s">
        <v>1343</v>
      </c>
      <c r="P22" s="16" t="s">
        <v>1576</v>
      </c>
      <c r="Q22" s="13"/>
    </row>
    <row r="23" spans="2:17" ht="21.75" customHeight="1">
      <c r="B23" s="80">
        <v>2016</v>
      </c>
      <c r="C23" s="16">
        <v>2</v>
      </c>
      <c r="D23" s="16">
        <v>5</v>
      </c>
      <c r="E23" s="16" t="s">
        <v>1334</v>
      </c>
      <c r="F23" s="35" t="s">
        <v>1344</v>
      </c>
      <c r="G23" s="16" t="s">
        <v>1336</v>
      </c>
      <c r="H23" s="16" t="s">
        <v>1337</v>
      </c>
      <c r="I23" s="18">
        <v>10</v>
      </c>
      <c r="J23" s="18"/>
      <c r="K23" s="18"/>
      <c r="L23" s="18">
        <f>SUM(I23:K23)</f>
        <v>10</v>
      </c>
      <c r="M23" s="18"/>
      <c r="N23" s="17" t="s">
        <v>1338</v>
      </c>
      <c r="O23" s="16" t="s">
        <v>1345</v>
      </c>
      <c r="P23" s="16" t="s">
        <v>1577</v>
      </c>
      <c r="Q23" s="13"/>
    </row>
    <row r="24" spans="2:17" ht="21.75" customHeight="1">
      <c r="B24" s="80">
        <v>2016</v>
      </c>
      <c r="C24" s="16">
        <v>2</v>
      </c>
      <c r="D24" s="16">
        <v>6</v>
      </c>
      <c r="E24" s="16" t="s">
        <v>3</v>
      </c>
      <c r="F24" s="35" t="s">
        <v>1346</v>
      </c>
      <c r="G24" s="36" t="s">
        <v>1</v>
      </c>
      <c r="H24" s="16" t="s">
        <v>0</v>
      </c>
      <c r="I24" s="18">
        <v>38</v>
      </c>
      <c r="J24" s="18"/>
      <c r="K24" s="18"/>
      <c r="L24" s="18">
        <f>SUM(I24:K24)</f>
        <v>38</v>
      </c>
      <c r="M24" s="18"/>
      <c r="N24" s="17" t="s">
        <v>1338</v>
      </c>
      <c r="O24" s="16" t="s">
        <v>1347</v>
      </c>
      <c r="P24" s="16" t="s">
        <v>1578</v>
      </c>
      <c r="Q24" s="13"/>
    </row>
    <row r="25" spans="2:17" ht="21.75" customHeight="1">
      <c r="B25" s="80">
        <v>2016</v>
      </c>
      <c r="C25" s="81">
        <v>3</v>
      </c>
      <c r="D25" s="81">
        <v>7</v>
      </c>
      <c r="E25" s="81" t="s">
        <v>1334</v>
      </c>
      <c r="F25" s="56" t="s">
        <v>1348</v>
      </c>
      <c r="G25" s="81" t="s">
        <v>1</v>
      </c>
      <c r="H25" s="81" t="s">
        <v>0</v>
      </c>
      <c r="I25" s="12">
        <v>10</v>
      </c>
      <c r="J25" s="12"/>
      <c r="K25" s="12"/>
      <c r="L25" s="12">
        <f>SUM(I25:K25)</f>
        <v>10</v>
      </c>
      <c r="M25" s="12"/>
      <c r="N25" s="10" t="s">
        <v>1338</v>
      </c>
      <c r="O25" s="81" t="s">
        <v>1345</v>
      </c>
      <c r="P25" s="81" t="s">
        <v>1577</v>
      </c>
      <c r="Q25" s="13"/>
    </row>
    <row r="26" spans="2:17" ht="21.75" customHeight="1">
      <c r="B26" s="80">
        <v>2016</v>
      </c>
      <c r="C26" s="89">
        <v>1</v>
      </c>
      <c r="D26" s="85">
        <v>1</v>
      </c>
      <c r="E26" s="85" t="s">
        <v>77</v>
      </c>
      <c r="F26" s="119" t="s">
        <v>1483</v>
      </c>
      <c r="G26" s="90" t="s">
        <v>1</v>
      </c>
      <c r="H26" s="85" t="s">
        <v>2</v>
      </c>
      <c r="I26" s="86">
        <v>48</v>
      </c>
      <c r="J26" s="86">
        <v>0</v>
      </c>
      <c r="K26" s="86">
        <v>0</v>
      </c>
      <c r="L26" s="86">
        <f t="shared" ref="L26:L31" si="0">SUM(I26:K26)</f>
        <v>48</v>
      </c>
      <c r="M26" s="86"/>
      <c r="N26" s="91" t="s">
        <v>1462</v>
      </c>
      <c r="O26" s="111" t="s">
        <v>1482</v>
      </c>
      <c r="P26" s="85" t="s">
        <v>1579</v>
      </c>
      <c r="Q26" s="13"/>
    </row>
    <row r="27" spans="2:17" ht="21.75" customHeight="1">
      <c r="B27" s="80">
        <v>2016</v>
      </c>
      <c r="C27" s="89">
        <v>1</v>
      </c>
      <c r="D27" s="85">
        <v>2</v>
      </c>
      <c r="E27" s="85" t="s">
        <v>77</v>
      </c>
      <c r="F27" s="119" t="s">
        <v>1484</v>
      </c>
      <c r="G27" s="90" t="s">
        <v>1</v>
      </c>
      <c r="H27" s="85" t="s">
        <v>0</v>
      </c>
      <c r="I27" s="86">
        <v>10</v>
      </c>
      <c r="J27" s="86">
        <v>0</v>
      </c>
      <c r="K27" s="86">
        <v>0</v>
      </c>
      <c r="L27" s="86">
        <f t="shared" si="0"/>
        <v>10</v>
      </c>
      <c r="M27" s="86"/>
      <c r="N27" s="91" t="s">
        <v>1462</v>
      </c>
      <c r="O27" s="111" t="s">
        <v>1482</v>
      </c>
      <c r="P27" s="85" t="s">
        <v>1579</v>
      </c>
      <c r="Q27" s="13"/>
    </row>
    <row r="28" spans="2:17" ht="21.75" customHeight="1">
      <c r="B28" s="80">
        <v>2016</v>
      </c>
      <c r="C28" s="89">
        <v>1</v>
      </c>
      <c r="D28" s="85">
        <v>2</v>
      </c>
      <c r="E28" s="85" t="s">
        <v>77</v>
      </c>
      <c r="F28" s="119" t="s">
        <v>1485</v>
      </c>
      <c r="G28" s="90" t="s">
        <v>1</v>
      </c>
      <c r="H28" s="85" t="s">
        <v>0</v>
      </c>
      <c r="I28" s="86">
        <v>6</v>
      </c>
      <c r="J28" s="86">
        <v>0</v>
      </c>
      <c r="K28" s="86">
        <v>0</v>
      </c>
      <c r="L28" s="86">
        <f t="shared" si="0"/>
        <v>6</v>
      </c>
      <c r="M28" s="86"/>
      <c r="N28" s="91" t="s">
        <v>1462</v>
      </c>
      <c r="O28" s="111" t="s">
        <v>1482</v>
      </c>
      <c r="P28" s="85" t="s">
        <v>1579</v>
      </c>
      <c r="Q28" s="13"/>
    </row>
    <row r="29" spans="2:17" ht="21.75" customHeight="1">
      <c r="B29" s="80">
        <v>2016</v>
      </c>
      <c r="C29" s="8">
        <v>1</v>
      </c>
      <c r="D29" s="9">
        <v>1</v>
      </c>
      <c r="E29" s="9" t="s">
        <v>3</v>
      </c>
      <c r="F29" s="56" t="s">
        <v>199</v>
      </c>
      <c r="G29" s="11"/>
      <c r="H29" s="9" t="s">
        <v>0</v>
      </c>
      <c r="I29" s="12">
        <v>10</v>
      </c>
      <c r="J29" s="12"/>
      <c r="K29" s="12"/>
      <c r="L29" s="12">
        <f t="shared" si="0"/>
        <v>10</v>
      </c>
      <c r="M29" s="12"/>
      <c r="N29" s="10" t="s">
        <v>200</v>
      </c>
      <c r="O29" s="81" t="s">
        <v>201</v>
      </c>
      <c r="P29" s="9" t="s">
        <v>1557</v>
      </c>
      <c r="Q29" s="13"/>
    </row>
    <row r="30" spans="2:17" ht="21.75" customHeight="1">
      <c r="B30" s="7">
        <v>2016</v>
      </c>
      <c r="C30" s="15">
        <v>1</v>
      </c>
      <c r="D30" s="16">
        <v>1</v>
      </c>
      <c r="E30" s="16" t="s">
        <v>3</v>
      </c>
      <c r="F30" s="35" t="s">
        <v>202</v>
      </c>
      <c r="G30" s="16"/>
      <c r="H30" s="16" t="s">
        <v>0</v>
      </c>
      <c r="I30" s="18">
        <v>10</v>
      </c>
      <c r="J30" s="18"/>
      <c r="K30" s="18"/>
      <c r="L30" s="18">
        <f t="shared" si="0"/>
        <v>10</v>
      </c>
      <c r="M30" s="18"/>
      <c r="N30" s="10" t="s">
        <v>200</v>
      </c>
      <c r="O30" s="9" t="s">
        <v>201</v>
      </c>
      <c r="P30" s="81" t="s">
        <v>1557</v>
      </c>
      <c r="Q30" s="13"/>
    </row>
    <row r="31" spans="2:17" ht="21.75" customHeight="1">
      <c r="B31" s="7">
        <v>2016</v>
      </c>
      <c r="C31" s="15">
        <v>1</v>
      </c>
      <c r="D31" s="16">
        <v>1</v>
      </c>
      <c r="E31" s="16" t="s">
        <v>3</v>
      </c>
      <c r="F31" s="35" t="s">
        <v>203</v>
      </c>
      <c r="G31" s="16"/>
      <c r="H31" s="16" t="s">
        <v>0</v>
      </c>
      <c r="I31" s="18">
        <v>10</v>
      </c>
      <c r="J31" s="18"/>
      <c r="K31" s="18"/>
      <c r="L31" s="18">
        <f t="shared" si="0"/>
        <v>10</v>
      </c>
      <c r="M31" s="18"/>
      <c r="N31" s="10" t="s">
        <v>200</v>
      </c>
      <c r="O31" s="9" t="s">
        <v>201</v>
      </c>
      <c r="P31" s="81" t="s">
        <v>1557</v>
      </c>
      <c r="Q31" s="13"/>
    </row>
    <row r="32" spans="2:17" ht="21.75" customHeight="1">
      <c r="B32" s="76">
        <v>2016</v>
      </c>
      <c r="C32" s="8">
        <v>1</v>
      </c>
      <c r="D32" s="77">
        <v>3</v>
      </c>
      <c r="E32" s="77" t="s">
        <v>77</v>
      </c>
      <c r="F32" s="56" t="s">
        <v>1445</v>
      </c>
      <c r="G32" s="11" t="s">
        <v>102</v>
      </c>
      <c r="H32" s="77" t="s">
        <v>2</v>
      </c>
      <c r="I32" s="12"/>
      <c r="J32" s="12">
        <v>40</v>
      </c>
      <c r="K32" s="12"/>
      <c r="L32" s="12">
        <f t="shared" ref="L32:L39" si="1">SUM(I32:K32)</f>
        <v>40</v>
      </c>
      <c r="M32" s="12"/>
      <c r="N32" s="10" t="s">
        <v>1423</v>
      </c>
      <c r="O32" s="77" t="s">
        <v>1428</v>
      </c>
      <c r="P32" s="77" t="s">
        <v>1429</v>
      </c>
      <c r="Q32" s="13"/>
    </row>
    <row r="33" spans="2:17" ht="21.75" customHeight="1">
      <c r="B33" s="76">
        <v>2016</v>
      </c>
      <c r="C33" s="16">
        <v>2</v>
      </c>
      <c r="D33" s="16">
        <v>4</v>
      </c>
      <c r="E33" s="16" t="s">
        <v>3</v>
      </c>
      <c r="F33" s="35" t="s">
        <v>1446</v>
      </c>
      <c r="G33" s="16" t="s">
        <v>102</v>
      </c>
      <c r="H33" s="16" t="s">
        <v>2</v>
      </c>
      <c r="I33" s="18"/>
      <c r="J33" s="18">
        <v>20</v>
      </c>
      <c r="K33" s="18"/>
      <c r="L33" s="18">
        <f t="shared" si="1"/>
        <v>20</v>
      </c>
      <c r="M33" s="18"/>
      <c r="N33" s="10" t="s">
        <v>1423</v>
      </c>
      <c r="O33" s="77" t="s">
        <v>1428</v>
      </c>
      <c r="P33" s="77" t="s">
        <v>1429</v>
      </c>
      <c r="Q33" s="13"/>
    </row>
    <row r="34" spans="2:17" ht="21.75" customHeight="1">
      <c r="B34" s="76">
        <v>2016</v>
      </c>
      <c r="C34" s="16">
        <v>2</v>
      </c>
      <c r="D34" s="16">
        <v>4</v>
      </c>
      <c r="E34" s="16" t="s">
        <v>77</v>
      </c>
      <c r="F34" s="35" t="s">
        <v>1447</v>
      </c>
      <c r="G34" s="16" t="s">
        <v>1</v>
      </c>
      <c r="H34" s="16" t="s">
        <v>0</v>
      </c>
      <c r="I34" s="18"/>
      <c r="J34" s="18">
        <v>3</v>
      </c>
      <c r="K34" s="18"/>
      <c r="L34" s="18">
        <f t="shared" si="1"/>
        <v>3</v>
      </c>
      <c r="M34" s="18"/>
      <c r="N34" s="10" t="s">
        <v>1423</v>
      </c>
      <c r="O34" s="77" t="s">
        <v>1448</v>
      </c>
      <c r="P34" s="77" t="s">
        <v>1449</v>
      </c>
      <c r="Q34" s="19"/>
    </row>
    <row r="35" spans="2:17" ht="21.75" customHeight="1">
      <c r="B35" s="76">
        <v>2016</v>
      </c>
      <c r="C35" s="16">
        <v>2</v>
      </c>
      <c r="D35" s="16">
        <v>4</v>
      </c>
      <c r="E35" s="16" t="s">
        <v>77</v>
      </c>
      <c r="F35" s="35" t="s">
        <v>1450</v>
      </c>
      <c r="G35" s="16" t="s">
        <v>1</v>
      </c>
      <c r="H35" s="16" t="s">
        <v>0</v>
      </c>
      <c r="I35" s="18"/>
      <c r="J35" s="18">
        <v>3</v>
      </c>
      <c r="K35" s="18"/>
      <c r="L35" s="18">
        <f t="shared" si="1"/>
        <v>3</v>
      </c>
      <c r="M35" s="18"/>
      <c r="N35" s="10" t="s">
        <v>1423</v>
      </c>
      <c r="O35" s="77" t="s">
        <v>1428</v>
      </c>
      <c r="P35" s="77" t="s">
        <v>1429</v>
      </c>
      <c r="Q35" s="19"/>
    </row>
    <row r="36" spans="2:17" ht="21.75" customHeight="1">
      <c r="B36" s="76">
        <v>2016</v>
      </c>
      <c r="C36" s="8">
        <v>2</v>
      </c>
      <c r="D36" s="77" t="s">
        <v>1451</v>
      </c>
      <c r="E36" s="77" t="s">
        <v>3</v>
      </c>
      <c r="F36" s="56" t="s">
        <v>1452</v>
      </c>
      <c r="G36" s="11" t="s">
        <v>1281</v>
      </c>
      <c r="H36" s="77" t="s">
        <v>2</v>
      </c>
      <c r="I36" s="12">
        <v>200</v>
      </c>
      <c r="J36" s="12"/>
      <c r="K36" s="12"/>
      <c r="L36" s="12">
        <f>SUM(I36:K36)</f>
        <v>200</v>
      </c>
      <c r="M36" s="12"/>
      <c r="N36" s="10" t="s">
        <v>1423</v>
      </c>
      <c r="O36" s="77" t="s">
        <v>1453</v>
      </c>
      <c r="P36" s="77" t="s">
        <v>1454</v>
      </c>
      <c r="Q36" s="19"/>
    </row>
    <row r="37" spans="2:17" ht="21.75" customHeight="1">
      <c r="B37" s="76">
        <v>2016</v>
      </c>
      <c r="C37" s="8">
        <v>2</v>
      </c>
      <c r="D37" s="77" t="s">
        <v>1421</v>
      </c>
      <c r="E37" s="77" t="s">
        <v>1214</v>
      </c>
      <c r="F37" s="56" t="s">
        <v>1455</v>
      </c>
      <c r="G37" s="11" t="s">
        <v>1281</v>
      </c>
      <c r="H37" s="77" t="s">
        <v>2</v>
      </c>
      <c r="I37" s="12">
        <v>66</v>
      </c>
      <c r="J37" s="12"/>
      <c r="K37" s="12"/>
      <c r="L37" s="12">
        <v>7</v>
      </c>
      <c r="M37" s="12"/>
      <c r="N37" s="10" t="s">
        <v>1423</v>
      </c>
      <c r="O37" s="77" t="s">
        <v>1453</v>
      </c>
      <c r="P37" s="77" t="s">
        <v>1454</v>
      </c>
      <c r="Q37" s="19"/>
    </row>
    <row r="38" spans="2:17" ht="21.75" customHeight="1">
      <c r="B38" s="76">
        <v>2016</v>
      </c>
      <c r="C38" s="8">
        <v>2</v>
      </c>
      <c r="D38" s="77" t="s">
        <v>1421</v>
      </c>
      <c r="E38" s="77" t="s">
        <v>3</v>
      </c>
      <c r="F38" s="56" t="s">
        <v>1456</v>
      </c>
      <c r="G38" s="11" t="s">
        <v>1281</v>
      </c>
      <c r="H38" s="77" t="s">
        <v>1213</v>
      </c>
      <c r="I38" s="12">
        <v>8</v>
      </c>
      <c r="J38" s="12"/>
      <c r="K38" s="12"/>
      <c r="L38" s="12">
        <f t="shared" si="1"/>
        <v>8</v>
      </c>
      <c r="M38" s="12"/>
      <c r="N38" s="10" t="s">
        <v>1423</v>
      </c>
      <c r="O38" s="77" t="s">
        <v>1437</v>
      </c>
      <c r="P38" s="77" t="s">
        <v>1438</v>
      </c>
      <c r="Q38" s="19"/>
    </row>
    <row r="39" spans="2:17" ht="21.75" customHeight="1">
      <c r="B39" s="76">
        <v>2016</v>
      </c>
      <c r="C39" s="15">
        <v>2</v>
      </c>
      <c r="D39" s="16" t="s">
        <v>1421</v>
      </c>
      <c r="E39" s="16" t="s">
        <v>1214</v>
      </c>
      <c r="F39" s="35" t="s">
        <v>1457</v>
      </c>
      <c r="G39" s="16" t="s">
        <v>1281</v>
      </c>
      <c r="H39" s="16" t="s">
        <v>1215</v>
      </c>
      <c r="I39" s="18">
        <v>90</v>
      </c>
      <c r="J39" s="18"/>
      <c r="K39" s="18"/>
      <c r="L39" s="18">
        <f t="shared" si="1"/>
        <v>90</v>
      </c>
      <c r="M39" s="18"/>
      <c r="N39" s="17" t="s">
        <v>1423</v>
      </c>
      <c r="O39" s="16" t="s">
        <v>1437</v>
      </c>
      <c r="P39" s="77" t="s">
        <v>1438</v>
      </c>
      <c r="Q39" s="19"/>
    </row>
    <row r="40" spans="2:17" ht="21.75" customHeight="1">
      <c r="B40" s="76">
        <v>2016</v>
      </c>
      <c r="C40" s="8">
        <v>3</v>
      </c>
      <c r="D40" s="77" t="s">
        <v>1458</v>
      </c>
      <c r="E40" s="77" t="s">
        <v>1214</v>
      </c>
      <c r="F40" s="56" t="s">
        <v>1456</v>
      </c>
      <c r="G40" s="11" t="s">
        <v>1281</v>
      </c>
      <c r="H40" s="77" t="s">
        <v>1213</v>
      </c>
      <c r="I40" s="12">
        <v>7</v>
      </c>
      <c r="J40" s="12"/>
      <c r="K40" s="12"/>
      <c r="L40" s="12">
        <v>7</v>
      </c>
      <c r="M40" s="12"/>
      <c r="N40" s="10" t="s">
        <v>1423</v>
      </c>
      <c r="O40" s="77" t="s">
        <v>1437</v>
      </c>
      <c r="P40" s="77" t="s">
        <v>1438</v>
      </c>
      <c r="Q40" s="19"/>
    </row>
    <row r="41" spans="2:17" ht="21.75" customHeight="1">
      <c r="B41" s="76">
        <v>2016</v>
      </c>
      <c r="C41" s="15">
        <v>3</v>
      </c>
      <c r="D41" s="77" t="s">
        <v>1459</v>
      </c>
      <c r="E41" s="16" t="s">
        <v>1214</v>
      </c>
      <c r="F41" s="35" t="s">
        <v>1460</v>
      </c>
      <c r="G41" s="16" t="s">
        <v>1281</v>
      </c>
      <c r="H41" s="16" t="s">
        <v>1215</v>
      </c>
      <c r="I41" s="18">
        <v>70</v>
      </c>
      <c r="J41" s="18"/>
      <c r="K41" s="18"/>
      <c r="L41" s="18">
        <f>SUM(I41:K41)</f>
        <v>70</v>
      </c>
      <c r="M41" s="18"/>
      <c r="N41" s="10" t="s">
        <v>1423</v>
      </c>
      <c r="O41" s="77" t="s">
        <v>1453</v>
      </c>
      <c r="P41" s="77" t="s">
        <v>1454</v>
      </c>
      <c r="Q41" s="19"/>
    </row>
    <row r="42" spans="2:17" ht="21.75" customHeight="1">
      <c r="B42" s="43">
        <v>2016</v>
      </c>
      <c r="C42" s="44">
        <v>1</v>
      </c>
      <c r="D42" s="44">
        <v>2</v>
      </c>
      <c r="E42" s="44" t="s">
        <v>3</v>
      </c>
      <c r="F42" s="120" t="s">
        <v>245</v>
      </c>
      <c r="G42" s="46" t="s">
        <v>1</v>
      </c>
      <c r="H42" s="44" t="s">
        <v>0</v>
      </c>
      <c r="I42" s="47">
        <v>10</v>
      </c>
      <c r="J42" s="47"/>
      <c r="K42" s="47"/>
      <c r="L42" s="47">
        <f>SUM(I42:K42)</f>
        <v>10</v>
      </c>
      <c r="M42" s="47"/>
      <c r="N42" s="45" t="s">
        <v>214</v>
      </c>
      <c r="O42" s="44" t="s">
        <v>218</v>
      </c>
      <c r="P42" s="44" t="s">
        <v>219</v>
      </c>
      <c r="Q42" s="48"/>
    </row>
    <row r="43" spans="2:17" ht="21.75" customHeight="1">
      <c r="B43" s="43">
        <v>2016</v>
      </c>
      <c r="C43" s="44">
        <v>1</v>
      </c>
      <c r="D43" s="44">
        <v>2</v>
      </c>
      <c r="E43" s="44" t="s">
        <v>3</v>
      </c>
      <c r="F43" s="120" t="s">
        <v>246</v>
      </c>
      <c r="G43" s="46" t="s">
        <v>236</v>
      </c>
      <c r="H43" s="44" t="s">
        <v>221</v>
      </c>
      <c r="I43" s="47">
        <v>5</v>
      </c>
      <c r="J43" s="47"/>
      <c r="K43" s="47"/>
      <c r="L43" s="47">
        <v>5</v>
      </c>
      <c r="M43" s="47"/>
      <c r="N43" s="45" t="s">
        <v>228</v>
      </c>
      <c r="O43" s="44" t="s">
        <v>247</v>
      </c>
      <c r="P43" s="44" t="s">
        <v>248</v>
      </c>
      <c r="Q43" s="48"/>
    </row>
    <row r="44" spans="2:17" ht="21.75" customHeight="1">
      <c r="B44" s="7">
        <v>2016</v>
      </c>
      <c r="C44" s="8">
        <v>1</v>
      </c>
      <c r="D44" s="9">
        <v>2</v>
      </c>
      <c r="E44" s="9" t="s">
        <v>3</v>
      </c>
      <c r="F44" s="56" t="s">
        <v>267</v>
      </c>
      <c r="G44" s="11" t="s">
        <v>1</v>
      </c>
      <c r="H44" s="9" t="s">
        <v>2</v>
      </c>
      <c r="I44" s="12">
        <v>150</v>
      </c>
      <c r="J44" s="12"/>
      <c r="K44" s="12"/>
      <c r="L44" s="12">
        <f t="shared" ref="L44:L52" si="2">SUM(I44:K44)</f>
        <v>150</v>
      </c>
      <c r="M44" s="12"/>
      <c r="N44" s="10" t="s">
        <v>253</v>
      </c>
      <c r="O44" s="9" t="s">
        <v>254</v>
      </c>
      <c r="P44" s="9" t="s">
        <v>1560</v>
      </c>
      <c r="Q44" s="13"/>
    </row>
    <row r="45" spans="2:17" ht="21.75" customHeight="1">
      <c r="B45" s="14">
        <v>2016</v>
      </c>
      <c r="C45" s="15">
        <v>2</v>
      </c>
      <c r="D45" s="16">
        <v>6</v>
      </c>
      <c r="E45" s="16" t="s">
        <v>3</v>
      </c>
      <c r="F45" s="35" t="s">
        <v>268</v>
      </c>
      <c r="G45" s="16" t="s">
        <v>1</v>
      </c>
      <c r="H45" s="16" t="s">
        <v>0</v>
      </c>
      <c r="I45" s="18">
        <v>15</v>
      </c>
      <c r="J45" s="18"/>
      <c r="K45" s="18"/>
      <c r="L45" s="18">
        <f t="shared" si="2"/>
        <v>15</v>
      </c>
      <c r="M45" s="18"/>
      <c r="N45" s="17" t="s">
        <v>253</v>
      </c>
      <c r="O45" s="16" t="s">
        <v>269</v>
      </c>
      <c r="P45" s="16" t="s">
        <v>1580</v>
      </c>
      <c r="Q45" s="19"/>
    </row>
    <row r="46" spans="2:17" ht="21.75" customHeight="1">
      <c r="B46" s="7">
        <v>2016</v>
      </c>
      <c r="C46" s="8">
        <v>1</v>
      </c>
      <c r="D46" s="9">
        <v>3</v>
      </c>
      <c r="E46" s="9" t="s">
        <v>77</v>
      </c>
      <c r="F46" s="56" t="s">
        <v>270</v>
      </c>
      <c r="G46" s="11" t="s">
        <v>1</v>
      </c>
      <c r="H46" s="9" t="s">
        <v>0</v>
      </c>
      <c r="I46" s="12">
        <v>20</v>
      </c>
      <c r="J46" s="12"/>
      <c r="K46" s="12"/>
      <c r="L46" s="12">
        <f t="shared" si="2"/>
        <v>20</v>
      </c>
      <c r="M46" s="12"/>
      <c r="N46" s="10" t="s">
        <v>253</v>
      </c>
      <c r="O46" s="9" t="s">
        <v>257</v>
      </c>
      <c r="P46" s="9" t="s">
        <v>1561</v>
      </c>
      <c r="Q46" s="13"/>
    </row>
    <row r="47" spans="2:17" ht="21.75" customHeight="1">
      <c r="B47" s="7">
        <v>2016</v>
      </c>
      <c r="C47" s="8">
        <v>2</v>
      </c>
      <c r="D47" s="9">
        <v>6</v>
      </c>
      <c r="E47" s="9" t="s">
        <v>77</v>
      </c>
      <c r="F47" s="56" t="s">
        <v>271</v>
      </c>
      <c r="G47" s="11" t="s">
        <v>1</v>
      </c>
      <c r="H47" s="9" t="s">
        <v>2</v>
      </c>
      <c r="I47" s="12">
        <v>21.42</v>
      </c>
      <c r="J47" s="12"/>
      <c r="K47" s="12"/>
      <c r="L47" s="12">
        <f t="shared" si="2"/>
        <v>21.42</v>
      </c>
      <c r="M47" s="12"/>
      <c r="N47" s="10" t="s">
        <v>253</v>
      </c>
      <c r="O47" s="9" t="s">
        <v>272</v>
      </c>
      <c r="P47" s="9" t="s">
        <v>1581</v>
      </c>
      <c r="Q47" s="19"/>
    </row>
    <row r="48" spans="2:17" ht="21.75" customHeight="1">
      <c r="B48" s="14">
        <v>2016</v>
      </c>
      <c r="C48" s="15">
        <v>2</v>
      </c>
      <c r="D48" s="16">
        <v>9</v>
      </c>
      <c r="E48" s="16" t="s">
        <v>77</v>
      </c>
      <c r="F48" s="35" t="s">
        <v>273</v>
      </c>
      <c r="G48" s="16" t="s">
        <v>1</v>
      </c>
      <c r="H48" s="16" t="s">
        <v>2</v>
      </c>
      <c r="I48" s="18">
        <v>5.2</v>
      </c>
      <c r="J48" s="18"/>
      <c r="K48" s="18"/>
      <c r="L48" s="18">
        <f t="shared" si="2"/>
        <v>5.2</v>
      </c>
      <c r="M48" s="18"/>
      <c r="N48" s="10" t="s">
        <v>253</v>
      </c>
      <c r="O48" s="9" t="s">
        <v>272</v>
      </c>
      <c r="P48" s="9" t="s">
        <v>1581</v>
      </c>
      <c r="Q48" s="19"/>
    </row>
    <row r="49" spans="2:17" ht="21.75" customHeight="1">
      <c r="B49" s="7">
        <v>2016</v>
      </c>
      <c r="C49" s="15">
        <v>1</v>
      </c>
      <c r="D49" s="16">
        <v>2</v>
      </c>
      <c r="E49" s="16" t="s">
        <v>3</v>
      </c>
      <c r="F49" s="35" t="s">
        <v>274</v>
      </c>
      <c r="G49" s="16" t="s">
        <v>1</v>
      </c>
      <c r="H49" s="16" t="s">
        <v>0</v>
      </c>
      <c r="I49" s="18">
        <v>7</v>
      </c>
      <c r="J49" s="18"/>
      <c r="K49" s="18"/>
      <c r="L49" s="18">
        <f t="shared" si="2"/>
        <v>7</v>
      </c>
      <c r="M49" s="18"/>
      <c r="N49" s="17" t="s">
        <v>250</v>
      </c>
      <c r="O49" s="16" t="s">
        <v>260</v>
      </c>
      <c r="P49" s="16" t="s">
        <v>261</v>
      </c>
      <c r="Q49" s="13"/>
    </row>
    <row r="50" spans="2:17" ht="21.75" customHeight="1">
      <c r="B50" s="7">
        <v>2016</v>
      </c>
      <c r="C50" s="15">
        <v>1</v>
      </c>
      <c r="D50" s="16">
        <v>3</v>
      </c>
      <c r="E50" s="16" t="s">
        <v>77</v>
      </c>
      <c r="F50" s="35" t="s">
        <v>275</v>
      </c>
      <c r="G50" s="16" t="s">
        <v>1</v>
      </c>
      <c r="H50" s="16" t="s">
        <v>0</v>
      </c>
      <c r="I50" s="18">
        <v>9</v>
      </c>
      <c r="J50" s="18"/>
      <c r="K50" s="18"/>
      <c r="L50" s="18">
        <f t="shared" si="2"/>
        <v>9</v>
      </c>
      <c r="M50" s="18"/>
      <c r="N50" s="17" t="s">
        <v>250</v>
      </c>
      <c r="O50" s="16" t="s">
        <v>260</v>
      </c>
      <c r="P50" s="16" t="s">
        <v>261</v>
      </c>
      <c r="Q50" s="19"/>
    </row>
    <row r="51" spans="2:17" ht="21.75" customHeight="1">
      <c r="B51" s="7">
        <v>2016</v>
      </c>
      <c r="C51" s="15">
        <v>2</v>
      </c>
      <c r="D51" s="16">
        <v>4</v>
      </c>
      <c r="E51" s="16" t="s">
        <v>3</v>
      </c>
      <c r="F51" s="35" t="s">
        <v>276</v>
      </c>
      <c r="G51" s="16" t="s">
        <v>1</v>
      </c>
      <c r="H51" s="16" t="s">
        <v>0</v>
      </c>
      <c r="I51" s="18">
        <v>30</v>
      </c>
      <c r="J51" s="18"/>
      <c r="K51" s="18"/>
      <c r="L51" s="18">
        <f t="shared" si="2"/>
        <v>30</v>
      </c>
      <c r="M51" s="18"/>
      <c r="N51" s="17" t="s">
        <v>250</v>
      </c>
      <c r="O51" s="16" t="s">
        <v>260</v>
      </c>
      <c r="P51" s="16" t="s">
        <v>261</v>
      </c>
      <c r="Q51" s="19"/>
    </row>
    <row r="52" spans="2:17" ht="21.75" customHeight="1">
      <c r="B52" s="80">
        <v>2016</v>
      </c>
      <c r="C52" s="16">
        <v>2</v>
      </c>
      <c r="D52" s="16">
        <v>5</v>
      </c>
      <c r="E52" s="16" t="s">
        <v>77</v>
      </c>
      <c r="F52" s="35" t="s">
        <v>277</v>
      </c>
      <c r="G52" s="16" t="s">
        <v>1</v>
      </c>
      <c r="H52" s="16" t="s">
        <v>0</v>
      </c>
      <c r="I52" s="18">
        <v>440</v>
      </c>
      <c r="J52" s="18"/>
      <c r="K52" s="18"/>
      <c r="L52" s="18">
        <f t="shared" si="2"/>
        <v>440</v>
      </c>
      <c r="M52" s="18"/>
      <c r="N52" s="17" t="s">
        <v>250</v>
      </c>
      <c r="O52" s="16" t="s">
        <v>278</v>
      </c>
      <c r="P52" s="16" t="s">
        <v>279</v>
      </c>
      <c r="Q52" s="19"/>
    </row>
    <row r="53" spans="2:17" ht="21.75" customHeight="1">
      <c r="B53" s="80">
        <v>2016</v>
      </c>
      <c r="C53" s="51">
        <v>2</v>
      </c>
      <c r="D53" s="49">
        <v>4</v>
      </c>
      <c r="E53" s="49" t="s">
        <v>291</v>
      </c>
      <c r="F53" s="55" t="s">
        <v>292</v>
      </c>
      <c r="G53" s="51" t="s">
        <v>236</v>
      </c>
      <c r="H53" s="51" t="s">
        <v>114</v>
      </c>
      <c r="I53" s="52"/>
      <c r="J53" s="52"/>
      <c r="K53" s="53">
        <v>100</v>
      </c>
      <c r="L53" s="53">
        <v>100</v>
      </c>
      <c r="M53" s="53"/>
      <c r="N53" s="51" t="s">
        <v>293</v>
      </c>
      <c r="O53" s="51" t="s">
        <v>294</v>
      </c>
      <c r="P53" s="51" t="s">
        <v>1582</v>
      </c>
      <c r="Q53" s="19"/>
    </row>
    <row r="54" spans="2:17" ht="21.75" customHeight="1">
      <c r="B54" s="80">
        <v>2016</v>
      </c>
      <c r="C54" s="51">
        <v>2</v>
      </c>
      <c r="D54" s="49">
        <v>4</v>
      </c>
      <c r="E54" s="49" t="s">
        <v>291</v>
      </c>
      <c r="F54" s="55" t="s">
        <v>295</v>
      </c>
      <c r="G54" s="51" t="s">
        <v>236</v>
      </c>
      <c r="H54" s="51" t="s">
        <v>114</v>
      </c>
      <c r="I54" s="52"/>
      <c r="J54" s="52"/>
      <c r="K54" s="53">
        <v>100</v>
      </c>
      <c r="L54" s="53">
        <v>100</v>
      </c>
      <c r="M54" s="53"/>
      <c r="N54" s="51" t="s">
        <v>293</v>
      </c>
      <c r="O54" s="51" t="s">
        <v>296</v>
      </c>
      <c r="P54" s="51" t="s">
        <v>1583</v>
      </c>
      <c r="Q54" s="19"/>
    </row>
    <row r="55" spans="2:17" ht="21.75" customHeight="1">
      <c r="B55" s="7">
        <v>2016</v>
      </c>
      <c r="C55" s="9">
        <v>2</v>
      </c>
      <c r="D55" s="9">
        <v>4</v>
      </c>
      <c r="E55" s="9" t="s">
        <v>291</v>
      </c>
      <c r="F55" s="56" t="s">
        <v>297</v>
      </c>
      <c r="G55" s="11" t="s">
        <v>236</v>
      </c>
      <c r="H55" s="9" t="s">
        <v>114</v>
      </c>
      <c r="I55" s="12"/>
      <c r="J55" s="12"/>
      <c r="K55" s="12">
        <v>20</v>
      </c>
      <c r="L55" s="12">
        <f>SUM(I55:K55)</f>
        <v>20</v>
      </c>
      <c r="M55" s="12"/>
      <c r="N55" s="10" t="s">
        <v>293</v>
      </c>
      <c r="O55" s="9" t="s">
        <v>298</v>
      </c>
      <c r="P55" s="9" t="s">
        <v>1584</v>
      </c>
      <c r="Q55" s="19"/>
    </row>
    <row r="56" spans="2:17" ht="21.75" customHeight="1">
      <c r="B56" s="14">
        <v>2016</v>
      </c>
      <c r="C56" s="16">
        <v>1</v>
      </c>
      <c r="D56" s="16">
        <v>2</v>
      </c>
      <c r="E56" s="16" t="s">
        <v>291</v>
      </c>
      <c r="F56" s="35" t="s">
        <v>299</v>
      </c>
      <c r="G56" s="36" t="s">
        <v>236</v>
      </c>
      <c r="H56" s="16" t="s">
        <v>114</v>
      </c>
      <c r="I56" s="18"/>
      <c r="J56" s="18"/>
      <c r="K56" s="18">
        <v>50</v>
      </c>
      <c r="L56" s="18">
        <f t="shared" ref="L56:L81" si="3">SUM(I56:K56)</f>
        <v>50</v>
      </c>
      <c r="M56" s="18"/>
      <c r="N56" s="17" t="s">
        <v>293</v>
      </c>
      <c r="O56" s="16" t="s">
        <v>298</v>
      </c>
      <c r="P56" s="81" t="s">
        <v>1584</v>
      </c>
      <c r="Q56" s="19"/>
    </row>
    <row r="57" spans="2:17" ht="21.75" customHeight="1">
      <c r="B57" s="14">
        <v>2016</v>
      </c>
      <c r="C57" s="16">
        <v>1</v>
      </c>
      <c r="D57" s="16">
        <v>2</v>
      </c>
      <c r="E57" s="16" t="s">
        <v>291</v>
      </c>
      <c r="F57" s="35" t="s">
        <v>300</v>
      </c>
      <c r="G57" s="36" t="s">
        <v>236</v>
      </c>
      <c r="H57" s="16" t="s">
        <v>114</v>
      </c>
      <c r="I57" s="18"/>
      <c r="J57" s="18"/>
      <c r="K57" s="18">
        <v>110</v>
      </c>
      <c r="L57" s="18">
        <f t="shared" si="3"/>
        <v>110</v>
      </c>
      <c r="M57" s="18"/>
      <c r="N57" s="17" t="s">
        <v>293</v>
      </c>
      <c r="O57" s="16" t="s">
        <v>298</v>
      </c>
      <c r="P57" s="81" t="s">
        <v>1584</v>
      </c>
      <c r="Q57" s="19"/>
    </row>
    <row r="58" spans="2:17" ht="21.75" customHeight="1">
      <c r="B58" s="14">
        <v>2016</v>
      </c>
      <c r="C58" s="16">
        <v>1</v>
      </c>
      <c r="D58" s="16">
        <v>2</v>
      </c>
      <c r="E58" s="16" t="s">
        <v>291</v>
      </c>
      <c r="F58" s="35" t="s">
        <v>301</v>
      </c>
      <c r="G58" s="36" t="s">
        <v>236</v>
      </c>
      <c r="H58" s="16" t="s">
        <v>114</v>
      </c>
      <c r="I58" s="18"/>
      <c r="J58" s="18"/>
      <c r="K58" s="18">
        <v>80</v>
      </c>
      <c r="L58" s="18">
        <f t="shared" si="3"/>
        <v>80</v>
      </c>
      <c r="M58" s="18"/>
      <c r="N58" s="17" t="s">
        <v>293</v>
      </c>
      <c r="O58" s="16" t="s">
        <v>298</v>
      </c>
      <c r="P58" s="81" t="s">
        <v>1584</v>
      </c>
      <c r="Q58" s="19"/>
    </row>
    <row r="59" spans="2:17" ht="21.75" customHeight="1">
      <c r="B59" s="14">
        <v>2016</v>
      </c>
      <c r="C59" s="16">
        <v>1</v>
      </c>
      <c r="D59" s="16">
        <v>2</v>
      </c>
      <c r="E59" s="16" t="s">
        <v>291</v>
      </c>
      <c r="F59" s="35" t="s">
        <v>302</v>
      </c>
      <c r="G59" s="36" t="s">
        <v>236</v>
      </c>
      <c r="H59" s="16" t="s">
        <v>114</v>
      </c>
      <c r="I59" s="18"/>
      <c r="J59" s="18"/>
      <c r="K59" s="18">
        <v>30</v>
      </c>
      <c r="L59" s="18">
        <f t="shared" si="3"/>
        <v>30</v>
      </c>
      <c r="M59" s="18"/>
      <c r="N59" s="17" t="s">
        <v>293</v>
      </c>
      <c r="O59" s="16" t="s">
        <v>298</v>
      </c>
      <c r="P59" s="81" t="s">
        <v>1584</v>
      </c>
      <c r="Q59" s="19"/>
    </row>
    <row r="60" spans="2:17" ht="21.75" customHeight="1">
      <c r="B60" s="14">
        <v>2016</v>
      </c>
      <c r="C60" s="16">
        <v>1</v>
      </c>
      <c r="D60" s="16">
        <v>2</v>
      </c>
      <c r="E60" s="16" t="s">
        <v>291</v>
      </c>
      <c r="F60" s="35" t="s">
        <v>303</v>
      </c>
      <c r="G60" s="36" t="s">
        <v>236</v>
      </c>
      <c r="H60" s="16" t="s">
        <v>114</v>
      </c>
      <c r="I60" s="18"/>
      <c r="J60" s="18"/>
      <c r="K60" s="18">
        <v>100</v>
      </c>
      <c r="L60" s="18">
        <f t="shared" si="3"/>
        <v>100</v>
      </c>
      <c r="M60" s="18"/>
      <c r="N60" s="17" t="s">
        <v>293</v>
      </c>
      <c r="O60" s="16" t="s">
        <v>298</v>
      </c>
      <c r="P60" s="81" t="s">
        <v>1584</v>
      </c>
      <c r="Q60" s="19"/>
    </row>
    <row r="61" spans="2:17" ht="21.75" customHeight="1">
      <c r="B61" s="14">
        <v>2016</v>
      </c>
      <c r="C61" s="16">
        <v>1</v>
      </c>
      <c r="D61" s="16">
        <v>2</v>
      </c>
      <c r="E61" s="16" t="s">
        <v>291</v>
      </c>
      <c r="F61" s="35" t="s">
        <v>304</v>
      </c>
      <c r="G61" s="36" t="s">
        <v>236</v>
      </c>
      <c r="H61" s="16" t="s">
        <v>114</v>
      </c>
      <c r="I61" s="18"/>
      <c r="J61" s="18"/>
      <c r="K61" s="18">
        <v>68</v>
      </c>
      <c r="L61" s="18">
        <f t="shared" si="3"/>
        <v>68</v>
      </c>
      <c r="M61" s="18"/>
      <c r="N61" s="17" t="s">
        <v>293</v>
      </c>
      <c r="O61" s="16" t="s">
        <v>298</v>
      </c>
      <c r="P61" s="81" t="s">
        <v>1584</v>
      </c>
      <c r="Q61" s="19"/>
    </row>
    <row r="62" spans="2:17" ht="21.75" customHeight="1">
      <c r="B62" s="14">
        <v>2016</v>
      </c>
      <c r="C62" s="16">
        <v>1</v>
      </c>
      <c r="D62" s="16">
        <v>2</v>
      </c>
      <c r="E62" s="16" t="s">
        <v>291</v>
      </c>
      <c r="F62" s="35" t="s">
        <v>305</v>
      </c>
      <c r="G62" s="36" t="s">
        <v>236</v>
      </c>
      <c r="H62" s="16" t="s">
        <v>114</v>
      </c>
      <c r="I62" s="18"/>
      <c r="J62" s="18"/>
      <c r="K62" s="18">
        <v>10</v>
      </c>
      <c r="L62" s="18">
        <f t="shared" si="3"/>
        <v>10</v>
      </c>
      <c r="M62" s="18"/>
      <c r="N62" s="17" t="s">
        <v>293</v>
      </c>
      <c r="O62" s="16" t="s">
        <v>298</v>
      </c>
      <c r="P62" s="81" t="s">
        <v>1584</v>
      </c>
      <c r="Q62" s="19"/>
    </row>
    <row r="63" spans="2:17" ht="21.75" customHeight="1">
      <c r="B63" s="14">
        <v>2016</v>
      </c>
      <c r="C63" s="16">
        <v>1</v>
      </c>
      <c r="D63" s="16">
        <v>2</v>
      </c>
      <c r="E63" s="16" t="s">
        <v>291</v>
      </c>
      <c r="F63" s="35" t="s">
        <v>306</v>
      </c>
      <c r="G63" s="36" t="s">
        <v>236</v>
      </c>
      <c r="H63" s="16" t="s">
        <v>114</v>
      </c>
      <c r="I63" s="37"/>
      <c r="J63" s="37"/>
      <c r="K63" s="37">
        <v>279</v>
      </c>
      <c r="L63" s="37">
        <f t="shared" si="3"/>
        <v>279</v>
      </c>
      <c r="M63" s="37"/>
      <c r="N63" s="17" t="s">
        <v>293</v>
      </c>
      <c r="O63" s="16" t="s">
        <v>298</v>
      </c>
      <c r="P63" s="81" t="s">
        <v>1584</v>
      </c>
      <c r="Q63" s="19"/>
    </row>
    <row r="64" spans="2:17" ht="21.75" customHeight="1">
      <c r="B64" s="14">
        <v>2016</v>
      </c>
      <c r="C64" s="16">
        <v>1</v>
      </c>
      <c r="D64" s="16">
        <v>2</v>
      </c>
      <c r="E64" s="16" t="s">
        <v>291</v>
      </c>
      <c r="F64" s="35" t="s">
        <v>307</v>
      </c>
      <c r="G64" s="36" t="s">
        <v>236</v>
      </c>
      <c r="H64" s="16" t="s">
        <v>114</v>
      </c>
      <c r="I64" s="37"/>
      <c r="J64" s="37"/>
      <c r="K64" s="37">
        <v>16.5</v>
      </c>
      <c r="L64" s="37">
        <f t="shared" si="3"/>
        <v>16.5</v>
      </c>
      <c r="M64" s="37"/>
      <c r="N64" s="17" t="s">
        <v>293</v>
      </c>
      <c r="O64" s="16" t="s">
        <v>298</v>
      </c>
      <c r="P64" s="81" t="s">
        <v>1584</v>
      </c>
      <c r="Q64" s="19"/>
    </row>
    <row r="65" spans="2:17" ht="21.75" customHeight="1">
      <c r="B65" s="14">
        <v>2016</v>
      </c>
      <c r="C65" s="16">
        <v>1</v>
      </c>
      <c r="D65" s="16">
        <v>2</v>
      </c>
      <c r="E65" s="16" t="s">
        <v>291</v>
      </c>
      <c r="F65" s="35" t="s">
        <v>308</v>
      </c>
      <c r="G65" s="36" t="s">
        <v>236</v>
      </c>
      <c r="H65" s="16" t="s">
        <v>114</v>
      </c>
      <c r="I65" s="37"/>
      <c r="J65" s="37"/>
      <c r="K65" s="37">
        <v>96</v>
      </c>
      <c r="L65" s="37">
        <f t="shared" si="3"/>
        <v>96</v>
      </c>
      <c r="M65" s="37"/>
      <c r="N65" s="17" t="s">
        <v>293</v>
      </c>
      <c r="O65" s="16" t="s">
        <v>298</v>
      </c>
      <c r="P65" s="81" t="s">
        <v>1584</v>
      </c>
      <c r="Q65" s="19"/>
    </row>
    <row r="66" spans="2:17" ht="21.75" customHeight="1">
      <c r="B66" s="14">
        <v>2016</v>
      </c>
      <c r="C66" s="16">
        <v>1</v>
      </c>
      <c r="D66" s="16">
        <v>2</v>
      </c>
      <c r="E66" s="16" t="s">
        <v>291</v>
      </c>
      <c r="F66" s="35" t="s">
        <v>309</v>
      </c>
      <c r="G66" s="36" t="s">
        <v>236</v>
      </c>
      <c r="H66" s="16" t="s">
        <v>114</v>
      </c>
      <c r="I66" s="37"/>
      <c r="J66" s="37"/>
      <c r="K66" s="37">
        <v>44</v>
      </c>
      <c r="L66" s="37">
        <f t="shared" si="3"/>
        <v>44</v>
      </c>
      <c r="M66" s="37"/>
      <c r="N66" s="17" t="s">
        <v>293</v>
      </c>
      <c r="O66" s="16" t="s">
        <v>298</v>
      </c>
      <c r="P66" s="81" t="s">
        <v>1584</v>
      </c>
      <c r="Q66" s="19"/>
    </row>
    <row r="67" spans="2:17" ht="21.75" customHeight="1">
      <c r="B67" s="14">
        <v>2016</v>
      </c>
      <c r="C67" s="16">
        <v>1</v>
      </c>
      <c r="D67" s="16">
        <v>2</v>
      </c>
      <c r="E67" s="16" t="s">
        <v>291</v>
      </c>
      <c r="F67" s="35" t="s">
        <v>310</v>
      </c>
      <c r="G67" s="36" t="s">
        <v>236</v>
      </c>
      <c r="H67" s="16" t="s">
        <v>114</v>
      </c>
      <c r="I67" s="37"/>
      <c r="J67" s="37"/>
      <c r="K67" s="37">
        <v>76</v>
      </c>
      <c r="L67" s="37">
        <f t="shared" si="3"/>
        <v>76</v>
      </c>
      <c r="M67" s="37"/>
      <c r="N67" s="17" t="s">
        <v>293</v>
      </c>
      <c r="O67" s="16" t="s">
        <v>298</v>
      </c>
      <c r="P67" s="81" t="s">
        <v>1584</v>
      </c>
      <c r="Q67" s="19"/>
    </row>
    <row r="68" spans="2:17" ht="21.75" customHeight="1">
      <c r="B68" s="14">
        <v>2016</v>
      </c>
      <c r="C68" s="34">
        <v>1</v>
      </c>
      <c r="D68" s="34">
        <v>2</v>
      </c>
      <c r="E68" s="16" t="s">
        <v>291</v>
      </c>
      <c r="F68" s="78" t="s">
        <v>311</v>
      </c>
      <c r="G68" s="36" t="s">
        <v>236</v>
      </c>
      <c r="H68" s="16" t="s">
        <v>114</v>
      </c>
      <c r="I68" s="38"/>
      <c r="J68" s="38"/>
      <c r="K68" s="38">
        <v>36</v>
      </c>
      <c r="L68" s="38">
        <f t="shared" si="3"/>
        <v>36</v>
      </c>
      <c r="M68" s="38"/>
      <c r="N68" s="17" t="s">
        <v>293</v>
      </c>
      <c r="O68" s="16" t="s">
        <v>298</v>
      </c>
      <c r="P68" s="81" t="s">
        <v>1584</v>
      </c>
      <c r="Q68" s="39"/>
    </row>
    <row r="69" spans="2:17" ht="21.75" customHeight="1">
      <c r="B69" s="14">
        <v>2016</v>
      </c>
      <c r="C69" s="34">
        <v>1</v>
      </c>
      <c r="D69" s="34">
        <v>2</v>
      </c>
      <c r="E69" s="16" t="s">
        <v>291</v>
      </c>
      <c r="F69" s="78" t="s">
        <v>312</v>
      </c>
      <c r="G69" s="36" t="s">
        <v>236</v>
      </c>
      <c r="H69" s="16" t="s">
        <v>114</v>
      </c>
      <c r="I69" s="38"/>
      <c r="J69" s="38"/>
      <c r="K69" s="38">
        <v>36</v>
      </c>
      <c r="L69" s="38">
        <f t="shared" si="3"/>
        <v>36</v>
      </c>
      <c r="M69" s="38"/>
      <c r="N69" s="17" t="s">
        <v>293</v>
      </c>
      <c r="O69" s="16" t="s">
        <v>313</v>
      </c>
      <c r="P69" s="16" t="s">
        <v>1585</v>
      </c>
      <c r="Q69" s="39"/>
    </row>
    <row r="70" spans="2:17" ht="21.75" customHeight="1">
      <c r="B70" s="14">
        <v>2016</v>
      </c>
      <c r="C70" s="34">
        <v>1</v>
      </c>
      <c r="D70" s="34">
        <v>2</v>
      </c>
      <c r="E70" s="16" t="s">
        <v>291</v>
      </c>
      <c r="F70" s="78" t="s">
        <v>314</v>
      </c>
      <c r="G70" s="36" t="s">
        <v>236</v>
      </c>
      <c r="H70" s="16" t="s">
        <v>114</v>
      </c>
      <c r="I70" s="38"/>
      <c r="J70" s="38"/>
      <c r="K70" s="38">
        <v>55</v>
      </c>
      <c r="L70" s="38">
        <f t="shared" si="3"/>
        <v>55</v>
      </c>
      <c r="M70" s="38"/>
      <c r="N70" s="17" t="s">
        <v>293</v>
      </c>
      <c r="O70" s="16" t="s">
        <v>298</v>
      </c>
      <c r="P70" s="81" t="s">
        <v>1584</v>
      </c>
      <c r="Q70" s="39"/>
    </row>
    <row r="71" spans="2:17" ht="21.75" customHeight="1">
      <c r="B71" s="14">
        <v>2016</v>
      </c>
      <c r="C71" s="34">
        <v>1</v>
      </c>
      <c r="D71" s="34">
        <v>3</v>
      </c>
      <c r="E71" s="16" t="s">
        <v>291</v>
      </c>
      <c r="F71" s="78" t="s">
        <v>315</v>
      </c>
      <c r="G71" s="36" t="s">
        <v>236</v>
      </c>
      <c r="H71" s="16" t="s">
        <v>114</v>
      </c>
      <c r="I71" s="38"/>
      <c r="J71" s="38"/>
      <c r="K71" s="38">
        <v>24</v>
      </c>
      <c r="L71" s="38">
        <f t="shared" si="3"/>
        <v>24</v>
      </c>
      <c r="M71" s="38"/>
      <c r="N71" s="17" t="s">
        <v>293</v>
      </c>
      <c r="O71" s="16" t="s">
        <v>298</v>
      </c>
      <c r="P71" s="81" t="s">
        <v>1584</v>
      </c>
      <c r="Q71" s="39"/>
    </row>
    <row r="72" spans="2:17" ht="21.75" customHeight="1">
      <c r="B72" s="14">
        <v>2016</v>
      </c>
      <c r="C72" s="34">
        <v>1</v>
      </c>
      <c r="D72" s="34">
        <v>2</v>
      </c>
      <c r="E72" s="16" t="s">
        <v>291</v>
      </c>
      <c r="F72" s="78" t="s">
        <v>316</v>
      </c>
      <c r="G72" s="36" t="s">
        <v>236</v>
      </c>
      <c r="H72" s="16" t="s">
        <v>114</v>
      </c>
      <c r="I72" s="38"/>
      <c r="J72" s="38"/>
      <c r="K72" s="38">
        <v>68</v>
      </c>
      <c r="L72" s="38">
        <f t="shared" si="3"/>
        <v>68</v>
      </c>
      <c r="M72" s="38"/>
      <c r="N72" s="17" t="s">
        <v>293</v>
      </c>
      <c r="O72" s="16" t="s">
        <v>298</v>
      </c>
      <c r="P72" s="81" t="s">
        <v>1584</v>
      </c>
      <c r="Q72" s="39"/>
    </row>
    <row r="73" spans="2:17" ht="21.75" customHeight="1">
      <c r="B73" s="14">
        <v>2016</v>
      </c>
      <c r="C73" s="34">
        <v>1</v>
      </c>
      <c r="D73" s="34">
        <v>2</v>
      </c>
      <c r="E73" s="16" t="s">
        <v>291</v>
      </c>
      <c r="F73" s="78" t="s">
        <v>317</v>
      </c>
      <c r="G73" s="36" t="s">
        <v>236</v>
      </c>
      <c r="H73" s="16" t="s">
        <v>114</v>
      </c>
      <c r="I73" s="38"/>
      <c r="J73" s="38"/>
      <c r="K73" s="38">
        <v>52</v>
      </c>
      <c r="L73" s="38">
        <f t="shared" si="3"/>
        <v>52</v>
      </c>
      <c r="M73" s="38"/>
      <c r="N73" s="17" t="s">
        <v>293</v>
      </c>
      <c r="O73" s="16" t="s">
        <v>298</v>
      </c>
      <c r="P73" s="81" t="s">
        <v>1584</v>
      </c>
      <c r="Q73" s="39"/>
    </row>
    <row r="74" spans="2:17" ht="21.75" customHeight="1">
      <c r="B74" s="14">
        <v>2016</v>
      </c>
      <c r="C74" s="34">
        <v>2</v>
      </c>
      <c r="D74" s="34">
        <v>4</v>
      </c>
      <c r="E74" s="16" t="s">
        <v>291</v>
      </c>
      <c r="F74" s="78" t="s">
        <v>318</v>
      </c>
      <c r="G74" s="36" t="s">
        <v>236</v>
      </c>
      <c r="H74" s="16" t="s">
        <v>114</v>
      </c>
      <c r="I74" s="38"/>
      <c r="J74" s="38"/>
      <c r="K74" s="38">
        <v>180</v>
      </c>
      <c r="L74" s="38">
        <f t="shared" si="3"/>
        <v>180</v>
      </c>
      <c r="M74" s="38"/>
      <c r="N74" s="17" t="s">
        <v>293</v>
      </c>
      <c r="O74" s="16" t="s">
        <v>298</v>
      </c>
      <c r="P74" s="81" t="s">
        <v>1584</v>
      </c>
      <c r="Q74" s="39"/>
    </row>
    <row r="75" spans="2:17" ht="21.75" customHeight="1">
      <c r="B75" s="14">
        <v>2016</v>
      </c>
      <c r="C75" s="34">
        <v>2</v>
      </c>
      <c r="D75" s="34">
        <v>4</v>
      </c>
      <c r="E75" s="16" t="s">
        <v>291</v>
      </c>
      <c r="F75" s="78" t="s">
        <v>319</v>
      </c>
      <c r="G75" s="36" t="s">
        <v>236</v>
      </c>
      <c r="H75" s="16" t="s">
        <v>114</v>
      </c>
      <c r="I75" s="38"/>
      <c r="J75" s="38"/>
      <c r="K75" s="38">
        <v>40</v>
      </c>
      <c r="L75" s="38">
        <f t="shared" si="3"/>
        <v>40</v>
      </c>
      <c r="M75" s="38"/>
      <c r="N75" s="17" t="s">
        <v>293</v>
      </c>
      <c r="O75" s="16" t="s">
        <v>298</v>
      </c>
      <c r="P75" s="81" t="s">
        <v>1584</v>
      </c>
      <c r="Q75" s="39"/>
    </row>
    <row r="76" spans="2:17" ht="21.75" customHeight="1">
      <c r="B76" s="14">
        <v>2016</v>
      </c>
      <c r="C76" s="34">
        <v>1</v>
      </c>
      <c r="D76" s="34">
        <v>2</v>
      </c>
      <c r="E76" s="16" t="s">
        <v>291</v>
      </c>
      <c r="F76" s="78" t="s">
        <v>320</v>
      </c>
      <c r="G76" s="36" t="s">
        <v>236</v>
      </c>
      <c r="H76" s="16" t="s">
        <v>114</v>
      </c>
      <c r="I76" s="38"/>
      <c r="J76" s="38"/>
      <c r="K76" s="38">
        <v>30</v>
      </c>
      <c r="L76" s="38">
        <f t="shared" si="3"/>
        <v>30</v>
      </c>
      <c r="M76" s="38"/>
      <c r="N76" s="17" t="s">
        <v>293</v>
      </c>
      <c r="O76" s="16" t="s">
        <v>298</v>
      </c>
      <c r="P76" s="81" t="s">
        <v>1584</v>
      </c>
      <c r="Q76" s="39"/>
    </row>
    <row r="77" spans="2:17" ht="21.75" customHeight="1">
      <c r="B77" s="14">
        <v>2016</v>
      </c>
      <c r="C77" s="34">
        <v>2</v>
      </c>
      <c r="D77" s="34">
        <v>4</v>
      </c>
      <c r="E77" s="16" t="s">
        <v>291</v>
      </c>
      <c r="F77" s="78" t="s">
        <v>321</v>
      </c>
      <c r="G77" s="36" t="s">
        <v>236</v>
      </c>
      <c r="H77" s="16" t="s">
        <v>114</v>
      </c>
      <c r="I77" s="38"/>
      <c r="J77" s="38"/>
      <c r="K77" s="38">
        <v>42</v>
      </c>
      <c r="L77" s="38">
        <f t="shared" si="3"/>
        <v>42</v>
      </c>
      <c r="M77" s="38"/>
      <c r="N77" s="17" t="s">
        <v>293</v>
      </c>
      <c r="O77" s="16" t="s">
        <v>298</v>
      </c>
      <c r="P77" s="81" t="s">
        <v>1584</v>
      </c>
      <c r="Q77" s="39"/>
    </row>
    <row r="78" spans="2:17" ht="21.75" customHeight="1">
      <c r="B78" s="14">
        <v>2016</v>
      </c>
      <c r="C78" s="34">
        <v>2</v>
      </c>
      <c r="D78" s="34">
        <v>4</v>
      </c>
      <c r="E78" s="16" t="s">
        <v>291</v>
      </c>
      <c r="F78" s="78" t="s">
        <v>322</v>
      </c>
      <c r="G78" s="36" t="s">
        <v>236</v>
      </c>
      <c r="H78" s="16" t="s">
        <v>114</v>
      </c>
      <c r="I78" s="38"/>
      <c r="J78" s="38"/>
      <c r="K78" s="38">
        <v>55</v>
      </c>
      <c r="L78" s="38">
        <f t="shared" si="3"/>
        <v>55</v>
      </c>
      <c r="M78" s="38"/>
      <c r="N78" s="17" t="s">
        <v>293</v>
      </c>
      <c r="O78" s="16" t="s">
        <v>298</v>
      </c>
      <c r="P78" s="81" t="s">
        <v>1584</v>
      </c>
      <c r="Q78" s="39"/>
    </row>
    <row r="79" spans="2:17" ht="21.75" customHeight="1">
      <c r="B79" s="14">
        <v>2016</v>
      </c>
      <c r="C79" s="34">
        <v>3</v>
      </c>
      <c r="D79" s="34">
        <v>8</v>
      </c>
      <c r="E79" s="16" t="s">
        <v>291</v>
      </c>
      <c r="F79" s="78" t="s">
        <v>323</v>
      </c>
      <c r="G79" s="36" t="s">
        <v>236</v>
      </c>
      <c r="H79" s="16" t="s">
        <v>114</v>
      </c>
      <c r="I79" s="38"/>
      <c r="J79" s="38"/>
      <c r="K79" s="38">
        <v>225</v>
      </c>
      <c r="L79" s="38">
        <f t="shared" si="3"/>
        <v>225</v>
      </c>
      <c r="M79" s="38"/>
      <c r="N79" s="17" t="s">
        <v>293</v>
      </c>
      <c r="O79" s="16" t="s">
        <v>298</v>
      </c>
      <c r="P79" s="81" t="s">
        <v>1584</v>
      </c>
      <c r="Q79" s="39"/>
    </row>
    <row r="80" spans="2:17" ht="21.75" customHeight="1">
      <c r="B80" s="14">
        <v>2016</v>
      </c>
      <c r="C80" s="34">
        <v>1</v>
      </c>
      <c r="D80" s="34">
        <v>2</v>
      </c>
      <c r="E80" s="16" t="s">
        <v>291</v>
      </c>
      <c r="F80" s="78" t="s">
        <v>324</v>
      </c>
      <c r="G80" s="36" t="s">
        <v>236</v>
      </c>
      <c r="H80" s="16" t="s">
        <v>114</v>
      </c>
      <c r="I80" s="38"/>
      <c r="J80" s="38"/>
      <c r="K80" s="38">
        <v>52</v>
      </c>
      <c r="L80" s="38">
        <f t="shared" si="3"/>
        <v>52</v>
      </c>
      <c r="M80" s="38"/>
      <c r="N80" s="17" t="s">
        <v>293</v>
      </c>
      <c r="O80" s="16" t="s">
        <v>298</v>
      </c>
      <c r="P80" s="81" t="s">
        <v>1584</v>
      </c>
      <c r="Q80" s="39"/>
    </row>
    <row r="81" spans="2:17" ht="21.75" customHeight="1">
      <c r="B81" s="14">
        <v>2016</v>
      </c>
      <c r="C81" s="34">
        <v>1</v>
      </c>
      <c r="D81" s="34">
        <v>3</v>
      </c>
      <c r="E81" s="16" t="s">
        <v>112</v>
      </c>
      <c r="F81" s="78" t="s">
        <v>325</v>
      </c>
      <c r="G81" s="34" t="s">
        <v>236</v>
      </c>
      <c r="H81" s="34" t="s">
        <v>114</v>
      </c>
      <c r="I81" s="38"/>
      <c r="J81" s="38"/>
      <c r="K81" s="38">
        <v>50</v>
      </c>
      <c r="L81" s="38">
        <f t="shared" si="3"/>
        <v>50</v>
      </c>
      <c r="M81" s="38"/>
      <c r="N81" s="34" t="s">
        <v>293</v>
      </c>
      <c r="O81" s="34" t="s">
        <v>298</v>
      </c>
      <c r="P81" s="16" t="s">
        <v>1584</v>
      </c>
      <c r="Q81" s="39"/>
    </row>
    <row r="82" spans="2:17" ht="21.75" customHeight="1">
      <c r="B82" s="14">
        <v>2016</v>
      </c>
      <c r="C82" s="8">
        <v>1</v>
      </c>
      <c r="D82" s="81" t="s">
        <v>1666</v>
      </c>
      <c r="E82" s="81" t="s">
        <v>3</v>
      </c>
      <c r="F82" s="10" t="s">
        <v>1667</v>
      </c>
      <c r="G82" s="11" t="s">
        <v>1</v>
      </c>
      <c r="H82" s="81" t="s">
        <v>79</v>
      </c>
      <c r="I82" s="12">
        <v>500</v>
      </c>
      <c r="J82" s="12"/>
      <c r="K82" s="12"/>
      <c r="L82" s="12">
        <f>SUM(I82:K82)</f>
        <v>500</v>
      </c>
      <c r="M82" s="12"/>
      <c r="N82" s="10" t="s">
        <v>1657</v>
      </c>
      <c r="O82" s="81" t="s">
        <v>1658</v>
      </c>
      <c r="P82" s="81" t="s">
        <v>1659</v>
      </c>
      <c r="Q82" s="123"/>
    </row>
    <row r="83" spans="2:17" ht="21.75" customHeight="1">
      <c r="B83" s="14">
        <v>2016</v>
      </c>
      <c r="C83" s="8">
        <v>1</v>
      </c>
      <c r="D83" s="9">
        <v>1</v>
      </c>
      <c r="E83" s="9" t="s">
        <v>3</v>
      </c>
      <c r="F83" s="56" t="s">
        <v>522</v>
      </c>
      <c r="G83" s="11" t="s">
        <v>139</v>
      </c>
      <c r="H83" s="9" t="s">
        <v>140</v>
      </c>
      <c r="I83" s="12">
        <v>47</v>
      </c>
      <c r="J83" s="12"/>
      <c r="K83" s="12"/>
      <c r="L83" s="12">
        <v>47</v>
      </c>
      <c r="M83" s="12"/>
      <c r="N83" s="10" t="s">
        <v>523</v>
      </c>
      <c r="O83" s="9" t="s">
        <v>524</v>
      </c>
      <c r="P83" s="9" t="s">
        <v>525</v>
      </c>
      <c r="Q83" s="13"/>
    </row>
    <row r="84" spans="2:17" ht="21.75" customHeight="1">
      <c r="B84" s="14">
        <v>2016</v>
      </c>
      <c r="C84" s="15">
        <v>1</v>
      </c>
      <c r="D84" s="16">
        <v>1</v>
      </c>
      <c r="E84" s="16" t="s">
        <v>526</v>
      </c>
      <c r="F84" s="35" t="s">
        <v>527</v>
      </c>
      <c r="G84" s="16" t="s">
        <v>139</v>
      </c>
      <c r="H84" s="16" t="s">
        <v>140</v>
      </c>
      <c r="I84" s="18">
        <v>10</v>
      </c>
      <c r="J84" s="18"/>
      <c r="K84" s="18"/>
      <c r="L84" s="18">
        <v>10</v>
      </c>
      <c r="M84" s="12"/>
      <c r="N84" s="10" t="s">
        <v>523</v>
      </c>
      <c r="O84" s="9" t="s">
        <v>524</v>
      </c>
      <c r="P84" s="9" t="s">
        <v>525</v>
      </c>
      <c r="Q84" s="19"/>
    </row>
    <row r="85" spans="2:17" ht="21.75" customHeight="1">
      <c r="B85" s="14">
        <v>2016</v>
      </c>
      <c r="C85" s="15">
        <v>1</v>
      </c>
      <c r="D85" s="16">
        <v>1</v>
      </c>
      <c r="E85" s="16" t="s">
        <v>526</v>
      </c>
      <c r="F85" s="35" t="s">
        <v>528</v>
      </c>
      <c r="G85" s="16" t="s">
        <v>139</v>
      </c>
      <c r="H85" s="16" t="s">
        <v>2</v>
      </c>
      <c r="I85" s="18">
        <v>19</v>
      </c>
      <c r="J85" s="18"/>
      <c r="K85" s="18"/>
      <c r="L85" s="18">
        <f t="shared" ref="L85:L91" si="4">SUM(I85:K85)</f>
        <v>19</v>
      </c>
      <c r="M85" s="12"/>
      <c r="N85" s="10" t="s">
        <v>523</v>
      </c>
      <c r="O85" s="9" t="s">
        <v>524</v>
      </c>
      <c r="P85" s="9" t="s">
        <v>525</v>
      </c>
      <c r="Q85" s="19"/>
    </row>
    <row r="86" spans="2:17" ht="21.75" customHeight="1">
      <c r="B86" s="14">
        <v>2016</v>
      </c>
      <c r="C86" s="15">
        <v>1</v>
      </c>
      <c r="D86" s="16">
        <v>1</v>
      </c>
      <c r="E86" s="16" t="s">
        <v>526</v>
      </c>
      <c r="F86" s="35" t="s">
        <v>529</v>
      </c>
      <c r="G86" s="16" t="s">
        <v>139</v>
      </c>
      <c r="H86" s="16" t="s">
        <v>140</v>
      </c>
      <c r="I86" s="18">
        <v>19</v>
      </c>
      <c r="J86" s="18"/>
      <c r="K86" s="18"/>
      <c r="L86" s="18">
        <v>19</v>
      </c>
      <c r="M86" s="12"/>
      <c r="N86" s="10" t="s">
        <v>523</v>
      </c>
      <c r="O86" s="9" t="s">
        <v>524</v>
      </c>
      <c r="P86" s="9" t="s">
        <v>525</v>
      </c>
      <c r="Q86" s="19"/>
    </row>
    <row r="87" spans="2:17" ht="21.75" customHeight="1">
      <c r="B87" s="14">
        <v>2016</v>
      </c>
      <c r="C87" s="15">
        <v>1</v>
      </c>
      <c r="D87" s="16">
        <v>1</v>
      </c>
      <c r="E87" s="16" t="s">
        <v>526</v>
      </c>
      <c r="F87" s="35" t="s">
        <v>530</v>
      </c>
      <c r="G87" s="16" t="s">
        <v>139</v>
      </c>
      <c r="H87" s="16" t="s">
        <v>140</v>
      </c>
      <c r="I87" s="18">
        <v>3.2</v>
      </c>
      <c r="J87" s="18"/>
      <c r="K87" s="18"/>
      <c r="L87" s="18">
        <f t="shared" si="4"/>
        <v>3.2</v>
      </c>
      <c r="M87" s="12"/>
      <c r="N87" s="10" t="s">
        <v>523</v>
      </c>
      <c r="O87" s="9" t="s">
        <v>524</v>
      </c>
      <c r="P87" s="9" t="s">
        <v>525</v>
      </c>
      <c r="Q87" s="19"/>
    </row>
    <row r="88" spans="2:17" ht="21.75" customHeight="1">
      <c r="B88" s="14">
        <v>2016</v>
      </c>
      <c r="C88" s="15">
        <v>1</v>
      </c>
      <c r="D88" s="16">
        <v>1</v>
      </c>
      <c r="E88" s="16" t="s">
        <v>526</v>
      </c>
      <c r="F88" s="35" t="s">
        <v>531</v>
      </c>
      <c r="G88" s="16" t="s">
        <v>139</v>
      </c>
      <c r="H88" s="16" t="s">
        <v>140</v>
      </c>
      <c r="I88" s="18">
        <v>11</v>
      </c>
      <c r="J88" s="18"/>
      <c r="K88" s="18"/>
      <c r="L88" s="18">
        <f t="shared" si="4"/>
        <v>11</v>
      </c>
      <c r="M88" s="12"/>
      <c r="N88" s="10" t="s">
        <v>523</v>
      </c>
      <c r="O88" s="9" t="s">
        <v>524</v>
      </c>
      <c r="P88" s="9" t="s">
        <v>525</v>
      </c>
      <c r="Q88" s="19"/>
    </row>
    <row r="89" spans="2:17" ht="21.75" customHeight="1">
      <c r="B89" s="14">
        <v>2016</v>
      </c>
      <c r="C89" s="15">
        <v>1</v>
      </c>
      <c r="D89" s="16">
        <v>1</v>
      </c>
      <c r="E89" s="16" t="s">
        <v>526</v>
      </c>
      <c r="F89" s="35" t="s">
        <v>532</v>
      </c>
      <c r="G89" s="16" t="s">
        <v>139</v>
      </c>
      <c r="H89" s="16" t="s">
        <v>140</v>
      </c>
      <c r="I89" s="18">
        <v>51</v>
      </c>
      <c r="J89" s="18"/>
      <c r="K89" s="18"/>
      <c r="L89" s="18">
        <f t="shared" si="4"/>
        <v>51</v>
      </c>
      <c r="M89" s="12"/>
      <c r="N89" s="10" t="s">
        <v>523</v>
      </c>
      <c r="O89" s="9" t="s">
        <v>524</v>
      </c>
      <c r="P89" s="9" t="s">
        <v>525</v>
      </c>
      <c r="Q89" s="19"/>
    </row>
    <row r="90" spans="2:17" ht="21.75" customHeight="1">
      <c r="B90" s="14">
        <v>2016</v>
      </c>
      <c r="C90" s="15">
        <v>1</v>
      </c>
      <c r="D90" s="16">
        <v>1</v>
      </c>
      <c r="E90" s="16" t="s">
        <v>526</v>
      </c>
      <c r="F90" s="35" t="s">
        <v>532</v>
      </c>
      <c r="G90" s="16" t="s">
        <v>139</v>
      </c>
      <c r="H90" s="16" t="s">
        <v>140</v>
      </c>
      <c r="I90" s="18">
        <v>47</v>
      </c>
      <c r="J90" s="18"/>
      <c r="K90" s="18"/>
      <c r="L90" s="18">
        <f t="shared" si="4"/>
        <v>47</v>
      </c>
      <c r="M90" s="12"/>
      <c r="N90" s="10" t="s">
        <v>523</v>
      </c>
      <c r="O90" s="9" t="s">
        <v>524</v>
      </c>
      <c r="P90" s="9" t="s">
        <v>525</v>
      </c>
      <c r="Q90" s="19"/>
    </row>
    <row r="91" spans="2:17" ht="21.75" customHeight="1">
      <c r="B91" s="14">
        <v>2016</v>
      </c>
      <c r="C91" s="15">
        <v>1</v>
      </c>
      <c r="D91" s="16">
        <v>1</v>
      </c>
      <c r="E91" s="16" t="s">
        <v>526</v>
      </c>
      <c r="F91" s="35" t="s">
        <v>533</v>
      </c>
      <c r="G91" s="16" t="s">
        <v>1</v>
      </c>
      <c r="H91" s="16" t="s">
        <v>140</v>
      </c>
      <c r="I91" s="18">
        <v>7</v>
      </c>
      <c r="J91" s="18"/>
      <c r="K91" s="18"/>
      <c r="L91" s="18">
        <f t="shared" si="4"/>
        <v>7</v>
      </c>
      <c r="M91" s="12"/>
      <c r="N91" s="10" t="s">
        <v>523</v>
      </c>
      <c r="O91" s="9" t="s">
        <v>524</v>
      </c>
      <c r="P91" s="9" t="s">
        <v>525</v>
      </c>
      <c r="Q91" s="19"/>
    </row>
    <row r="92" spans="2:17" ht="21.75" customHeight="1">
      <c r="B92" s="14">
        <v>2016</v>
      </c>
      <c r="C92" s="15">
        <v>1</v>
      </c>
      <c r="D92" s="16">
        <v>1</v>
      </c>
      <c r="E92" s="16" t="s">
        <v>77</v>
      </c>
      <c r="F92" s="35" t="s">
        <v>534</v>
      </c>
      <c r="G92" s="16" t="s">
        <v>165</v>
      </c>
      <c r="H92" s="16" t="s">
        <v>0</v>
      </c>
      <c r="I92" s="18"/>
      <c r="J92" s="18">
        <v>10</v>
      </c>
      <c r="K92" s="18"/>
      <c r="L92" s="18">
        <f t="shared" ref="L92:L112" si="5">SUM(I92:K92)</f>
        <v>10</v>
      </c>
      <c r="M92" s="18"/>
      <c r="N92" s="10" t="s">
        <v>523</v>
      </c>
      <c r="O92" s="9" t="s">
        <v>535</v>
      </c>
      <c r="P92" s="9" t="s">
        <v>536</v>
      </c>
      <c r="Q92" s="19"/>
    </row>
    <row r="93" spans="2:17" ht="21.75" customHeight="1">
      <c r="B93" s="14">
        <v>2016</v>
      </c>
      <c r="C93" s="15">
        <v>1</v>
      </c>
      <c r="D93" s="16">
        <v>1</v>
      </c>
      <c r="E93" s="16" t="s">
        <v>77</v>
      </c>
      <c r="F93" s="35" t="s">
        <v>537</v>
      </c>
      <c r="G93" s="16" t="s">
        <v>165</v>
      </c>
      <c r="H93" s="16" t="s">
        <v>0</v>
      </c>
      <c r="I93" s="18"/>
      <c r="J93" s="18">
        <v>247</v>
      </c>
      <c r="K93" s="18"/>
      <c r="L93" s="18">
        <f t="shared" si="5"/>
        <v>247</v>
      </c>
      <c r="M93" s="18"/>
      <c r="N93" s="10" t="s">
        <v>523</v>
      </c>
      <c r="O93" s="9" t="s">
        <v>535</v>
      </c>
      <c r="P93" s="9" t="s">
        <v>536</v>
      </c>
      <c r="Q93" s="19"/>
    </row>
    <row r="94" spans="2:17" ht="21.75" customHeight="1">
      <c r="B94" s="14">
        <v>2016</v>
      </c>
      <c r="C94" s="15">
        <v>1</v>
      </c>
      <c r="D94" s="16">
        <v>1</v>
      </c>
      <c r="E94" s="16" t="s">
        <v>3</v>
      </c>
      <c r="F94" s="35" t="s">
        <v>538</v>
      </c>
      <c r="G94" s="16" t="s">
        <v>1</v>
      </c>
      <c r="H94" s="16" t="s">
        <v>2</v>
      </c>
      <c r="I94" s="18"/>
      <c r="J94" s="18">
        <v>50</v>
      </c>
      <c r="K94" s="18"/>
      <c r="L94" s="18">
        <f t="shared" si="5"/>
        <v>50</v>
      </c>
      <c r="M94" s="18"/>
      <c r="N94" s="10" t="s">
        <v>523</v>
      </c>
      <c r="O94" s="9" t="s">
        <v>535</v>
      </c>
      <c r="P94" s="9" t="s">
        <v>536</v>
      </c>
      <c r="Q94" s="19"/>
    </row>
    <row r="95" spans="2:17" ht="21.75" customHeight="1">
      <c r="B95" s="14">
        <v>2016</v>
      </c>
      <c r="C95" s="15">
        <v>1</v>
      </c>
      <c r="D95" s="16">
        <v>1</v>
      </c>
      <c r="E95" s="9" t="s">
        <v>3</v>
      </c>
      <c r="F95" s="35" t="s">
        <v>539</v>
      </c>
      <c r="G95" s="11" t="s">
        <v>1</v>
      </c>
      <c r="H95" s="9" t="s">
        <v>2</v>
      </c>
      <c r="I95" s="18">
        <v>12</v>
      </c>
      <c r="J95" s="18"/>
      <c r="K95" s="18"/>
      <c r="L95" s="18">
        <f t="shared" si="5"/>
        <v>12</v>
      </c>
      <c r="M95" s="18"/>
      <c r="N95" s="10" t="s">
        <v>523</v>
      </c>
      <c r="O95" s="9" t="s">
        <v>540</v>
      </c>
      <c r="P95" s="9" t="s">
        <v>541</v>
      </c>
      <c r="Q95" s="19"/>
    </row>
    <row r="96" spans="2:17" ht="21.75" customHeight="1">
      <c r="B96" s="7">
        <v>2016</v>
      </c>
      <c r="C96" s="8">
        <v>1</v>
      </c>
      <c r="D96" s="9">
        <v>2</v>
      </c>
      <c r="E96" s="9" t="s">
        <v>77</v>
      </c>
      <c r="F96" s="56" t="s">
        <v>542</v>
      </c>
      <c r="G96" s="11" t="s">
        <v>165</v>
      </c>
      <c r="H96" s="9" t="s">
        <v>0</v>
      </c>
      <c r="I96" s="12"/>
      <c r="J96" s="12">
        <v>18</v>
      </c>
      <c r="K96" s="12"/>
      <c r="L96" s="12">
        <f t="shared" si="5"/>
        <v>18</v>
      </c>
      <c r="M96" s="12"/>
      <c r="N96" s="10" t="s">
        <v>523</v>
      </c>
      <c r="O96" s="9" t="s">
        <v>543</v>
      </c>
      <c r="P96" s="9" t="s">
        <v>544</v>
      </c>
      <c r="Q96" s="13"/>
    </row>
    <row r="97" spans="2:17" ht="21.75" customHeight="1">
      <c r="B97" s="14">
        <v>2016</v>
      </c>
      <c r="C97" s="15">
        <v>1</v>
      </c>
      <c r="D97" s="16">
        <v>2</v>
      </c>
      <c r="E97" s="16" t="s">
        <v>77</v>
      </c>
      <c r="F97" s="35" t="s">
        <v>545</v>
      </c>
      <c r="G97" s="16" t="s">
        <v>165</v>
      </c>
      <c r="H97" s="16" t="s">
        <v>0</v>
      </c>
      <c r="I97" s="18"/>
      <c r="J97" s="18">
        <v>4</v>
      </c>
      <c r="K97" s="18"/>
      <c r="L97" s="18">
        <f t="shared" si="5"/>
        <v>4</v>
      </c>
      <c r="M97" s="18"/>
      <c r="N97" s="10" t="s">
        <v>523</v>
      </c>
      <c r="O97" s="9" t="s">
        <v>543</v>
      </c>
      <c r="P97" s="9" t="s">
        <v>544</v>
      </c>
      <c r="Q97" s="19"/>
    </row>
    <row r="98" spans="2:17" ht="21.75" customHeight="1">
      <c r="B98" s="14">
        <v>2016</v>
      </c>
      <c r="C98" s="15">
        <v>1</v>
      </c>
      <c r="D98" s="16">
        <v>2</v>
      </c>
      <c r="E98" s="16" t="s">
        <v>77</v>
      </c>
      <c r="F98" s="35" t="s">
        <v>546</v>
      </c>
      <c r="G98" s="16" t="s">
        <v>165</v>
      </c>
      <c r="H98" s="16" t="s">
        <v>0</v>
      </c>
      <c r="I98" s="18"/>
      <c r="J98" s="18">
        <v>5</v>
      </c>
      <c r="K98" s="18"/>
      <c r="L98" s="18">
        <f t="shared" si="5"/>
        <v>5</v>
      </c>
      <c r="M98" s="18"/>
      <c r="N98" s="10" t="s">
        <v>523</v>
      </c>
      <c r="O98" s="9" t="s">
        <v>543</v>
      </c>
      <c r="P98" s="9" t="s">
        <v>544</v>
      </c>
      <c r="Q98" s="19"/>
    </row>
    <row r="99" spans="2:17" ht="21.75" customHeight="1">
      <c r="B99" s="7">
        <v>2016</v>
      </c>
      <c r="C99" s="8">
        <v>1</v>
      </c>
      <c r="D99" s="16">
        <v>2</v>
      </c>
      <c r="E99" s="9" t="s">
        <v>3</v>
      </c>
      <c r="F99" s="35" t="s">
        <v>547</v>
      </c>
      <c r="G99" s="11" t="s">
        <v>1</v>
      </c>
      <c r="H99" s="9" t="s">
        <v>2</v>
      </c>
      <c r="I99" s="18">
        <v>5</v>
      </c>
      <c r="J99" s="18"/>
      <c r="K99" s="18"/>
      <c r="L99" s="18">
        <f t="shared" si="5"/>
        <v>5</v>
      </c>
      <c r="M99" s="18"/>
      <c r="N99" s="10" t="s">
        <v>523</v>
      </c>
      <c r="O99" s="9" t="s">
        <v>540</v>
      </c>
      <c r="P99" s="9" t="s">
        <v>541</v>
      </c>
      <c r="Q99" s="19"/>
    </row>
    <row r="100" spans="2:17" ht="21.75" customHeight="1">
      <c r="B100" s="7">
        <v>2016</v>
      </c>
      <c r="C100" s="15">
        <v>1</v>
      </c>
      <c r="D100" s="16">
        <v>2</v>
      </c>
      <c r="E100" s="9" t="s">
        <v>3</v>
      </c>
      <c r="F100" s="35" t="s">
        <v>548</v>
      </c>
      <c r="G100" s="11" t="s">
        <v>1</v>
      </c>
      <c r="H100" s="9" t="s">
        <v>2</v>
      </c>
      <c r="I100" s="18">
        <v>10</v>
      </c>
      <c r="J100" s="18"/>
      <c r="K100" s="18"/>
      <c r="L100" s="18">
        <f t="shared" si="5"/>
        <v>10</v>
      </c>
      <c r="M100" s="18"/>
      <c r="N100" s="10" t="s">
        <v>523</v>
      </c>
      <c r="O100" s="9" t="s">
        <v>540</v>
      </c>
      <c r="P100" s="9" t="s">
        <v>541</v>
      </c>
      <c r="Q100" s="19"/>
    </row>
    <row r="101" spans="2:17" ht="21.75" customHeight="1">
      <c r="B101" s="7">
        <v>2016</v>
      </c>
      <c r="C101" s="8">
        <v>1</v>
      </c>
      <c r="D101" s="16">
        <v>2</v>
      </c>
      <c r="E101" s="9" t="s">
        <v>3</v>
      </c>
      <c r="F101" s="35" t="s">
        <v>549</v>
      </c>
      <c r="G101" s="11" t="s">
        <v>1</v>
      </c>
      <c r="H101" s="9" t="s">
        <v>2</v>
      </c>
      <c r="I101" s="18">
        <v>13</v>
      </c>
      <c r="J101" s="18"/>
      <c r="K101" s="18"/>
      <c r="L101" s="18">
        <f t="shared" si="5"/>
        <v>13</v>
      </c>
      <c r="M101" s="18"/>
      <c r="N101" s="10" t="s">
        <v>523</v>
      </c>
      <c r="O101" s="9" t="s">
        <v>540</v>
      </c>
      <c r="P101" s="9" t="s">
        <v>541</v>
      </c>
      <c r="Q101" s="19"/>
    </row>
    <row r="102" spans="2:17" ht="21.75" customHeight="1">
      <c r="B102" s="7">
        <v>2016</v>
      </c>
      <c r="C102" s="15">
        <v>1</v>
      </c>
      <c r="D102" s="16">
        <v>2</v>
      </c>
      <c r="E102" s="9" t="s">
        <v>3</v>
      </c>
      <c r="F102" s="35" t="s">
        <v>550</v>
      </c>
      <c r="G102" s="11" t="s">
        <v>1</v>
      </c>
      <c r="H102" s="9" t="s">
        <v>2</v>
      </c>
      <c r="I102" s="18">
        <v>11</v>
      </c>
      <c r="J102" s="18"/>
      <c r="K102" s="18"/>
      <c r="L102" s="18">
        <f t="shared" si="5"/>
        <v>11</v>
      </c>
      <c r="M102" s="18"/>
      <c r="N102" s="10" t="s">
        <v>523</v>
      </c>
      <c r="O102" s="9" t="s">
        <v>540</v>
      </c>
      <c r="P102" s="9" t="s">
        <v>541</v>
      </c>
      <c r="Q102" s="19"/>
    </row>
    <row r="103" spans="2:17" ht="21.75" customHeight="1">
      <c r="B103" s="7">
        <v>2016</v>
      </c>
      <c r="C103" s="8">
        <v>1</v>
      </c>
      <c r="D103" s="16">
        <v>2</v>
      </c>
      <c r="E103" s="9" t="s">
        <v>3</v>
      </c>
      <c r="F103" s="35" t="s">
        <v>551</v>
      </c>
      <c r="G103" s="11" t="s">
        <v>1</v>
      </c>
      <c r="H103" s="9" t="s">
        <v>2</v>
      </c>
      <c r="I103" s="18">
        <v>13</v>
      </c>
      <c r="J103" s="18"/>
      <c r="K103" s="18"/>
      <c r="L103" s="18">
        <f t="shared" si="5"/>
        <v>13</v>
      </c>
      <c r="M103" s="18"/>
      <c r="N103" s="10" t="s">
        <v>523</v>
      </c>
      <c r="O103" s="9" t="s">
        <v>552</v>
      </c>
      <c r="P103" s="9" t="s">
        <v>553</v>
      </c>
      <c r="Q103" s="19"/>
    </row>
    <row r="104" spans="2:17" ht="21.75" customHeight="1">
      <c r="B104" s="7">
        <v>2016</v>
      </c>
      <c r="C104" s="15">
        <v>1</v>
      </c>
      <c r="D104" s="16">
        <v>2</v>
      </c>
      <c r="E104" s="9" t="s">
        <v>3</v>
      </c>
      <c r="F104" s="35" t="s">
        <v>554</v>
      </c>
      <c r="G104" s="11" t="s">
        <v>1</v>
      </c>
      <c r="H104" s="9" t="s">
        <v>2</v>
      </c>
      <c r="I104" s="18">
        <v>24</v>
      </c>
      <c r="J104" s="18"/>
      <c r="K104" s="18"/>
      <c r="L104" s="18">
        <f t="shared" si="5"/>
        <v>24</v>
      </c>
      <c r="M104" s="18"/>
      <c r="N104" s="10" t="s">
        <v>523</v>
      </c>
      <c r="O104" s="9" t="s">
        <v>552</v>
      </c>
      <c r="P104" s="9" t="s">
        <v>553</v>
      </c>
      <c r="Q104" s="19"/>
    </row>
    <row r="105" spans="2:17" ht="21.75" customHeight="1">
      <c r="B105" s="7">
        <v>2016</v>
      </c>
      <c r="C105" s="15">
        <v>1</v>
      </c>
      <c r="D105" s="16">
        <v>2</v>
      </c>
      <c r="E105" s="9" t="s">
        <v>3</v>
      </c>
      <c r="F105" s="35" t="s">
        <v>555</v>
      </c>
      <c r="G105" s="11" t="s">
        <v>1</v>
      </c>
      <c r="H105" s="9" t="s">
        <v>2</v>
      </c>
      <c r="I105" s="18">
        <v>5</v>
      </c>
      <c r="J105" s="18"/>
      <c r="K105" s="18"/>
      <c r="L105" s="18">
        <f t="shared" si="5"/>
        <v>5</v>
      </c>
      <c r="M105" s="18"/>
      <c r="N105" s="10" t="s">
        <v>523</v>
      </c>
      <c r="O105" s="9" t="s">
        <v>540</v>
      </c>
      <c r="P105" s="9" t="s">
        <v>541</v>
      </c>
      <c r="Q105" s="19"/>
    </row>
    <row r="106" spans="2:17" ht="21.75" customHeight="1">
      <c r="B106" s="14">
        <v>2016</v>
      </c>
      <c r="C106" s="15">
        <v>1</v>
      </c>
      <c r="D106" s="16">
        <v>3</v>
      </c>
      <c r="E106" s="16" t="s">
        <v>77</v>
      </c>
      <c r="F106" s="35" t="s">
        <v>556</v>
      </c>
      <c r="G106" s="16" t="s">
        <v>102</v>
      </c>
      <c r="H106" s="16" t="s">
        <v>0</v>
      </c>
      <c r="I106" s="18"/>
      <c r="J106" s="18">
        <v>60</v>
      </c>
      <c r="K106" s="18"/>
      <c r="L106" s="18">
        <f t="shared" si="5"/>
        <v>60</v>
      </c>
      <c r="M106" s="18"/>
      <c r="N106" s="10" t="s">
        <v>523</v>
      </c>
      <c r="O106" s="9" t="s">
        <v>535</v>
      </c>
      <c r="P106" s="9" t="s">
        <v>536</v>
      </c>
      <c r="Q106" s="19"/>
    </row>
    <row r="107" spans="2:17" ht="21.75" customHeight="1">
      <c r="B107" s="7">
        <v>2016</v>
      </c>
      <c r="C107" s="8">
        <v>1</v>
      </c>
      <c r="D107" s="16">
        <v>3</v>
      </c>
      <c r="E107" s="9" t="s">
        <v>3</v>
      </c>
      <c r="F107" s="35" t="s">
        <v>557</v>
      </c>
      <c r="G107" s="11" t="s">
        <v>1</v>
      </c>
      <c r="H107" s="9" t="s">
        <v>2</v>
      </c>
      <c r="I107" s="18">
        <v>190</v>
      </c>
      <c r="J107" s="18"/>
      <c r="K107" s="18"/>
      <c r="L107" s="18">
        <f t="shared" si="5"/>
        <v>190</v>
      </c>
      <c r="M107" s="18"/>
      <c r="N107" s="10" t="s">
        <v>523</v>
      </c>
      <c r="O107" s="9" t="s">
        <v>552</v>
      </c>
      <c r="P107" s="9" t="s">
        <v>553</v>
      </c>
      <c r="Q107" s="19"/>
    </row>
    <row r="108" spans="2:17" ht="21.75" customHeight="1">
      <c r="B108" s="7">
        <v>2016</v>
      </c>
      <c r="C108" s="8">
        <v>1</v>
      </c>
      <c r="D108" s="16">
        <v>3</v>
      </c>
      <c r="E108" s="9" t="s">
        <v>3</v>
      </c>
      <c r="F108" s="35" t="s">
        <v>558</v>
      </c>
      <c r="G108" s="11" t="s">
        <v>1</v>
      </c>
      <c r="H108" s="9" t="s">
        <v>2</v>
      </c>
      <c r="I108" s="18">
        <v>10</v>
      </c>
      <c r="J108" s="18"/>
      <c r="K108" s="18"/>
      <c r="L108" s="18">
        <f t="shared" si="5"/>
        <v>10</v>
      </c>
      <c r="M108" s="18"/>
      <c r="N108" s="10" t="s">
        <v>523</v>
      </c>
      <c r="O108" s="9" t="s">
        <v>540</v>
      </c>
      <c r="P108" s="9" t="s">
        <v>541</v>
      </c>
      <c r="Q108" s="19"/>
    </row>
    <row r="109" spans="2:17" ht="21.75" customHeight="1">
      <c r="B109" s="7">
        <v>2016</v>
      </c>
      <c r="C109" s="15">
        <v>2</v>
      </c>
      <c r="D109" s="16">
        <v>4</v>
      </c>
      <c r="E109" s="16" t="s">
        <v>526</v>
      </c>
      <c r="F109" s="35" t="s">
        <v>559</v>
      </c>
      <c r="G109" s="16" t="s">
        <v>139</v>
      </c>
      <c r="H109" s="16" t="s">
        <v>140</v>
      </c>
      <c r="I109" s="18">
        <v>7</v>
      </c>
      <c r="J109" s="18"/>
      <c r="K109" s="18"/>
      <c r="L109" s="18">
        <f t="shared" si="5"/>
        <v>7</v>
      </c>
      <c r="M109" s="12"/>
      <c r="N109" s="10" t="s">
        <v>523</v>
      </c>
      <c r="O109" s="9" t="s">
        <v>524</v>
      </c>
      <c r="P109" s="9" t="s">
        <v>525</v>
      </c>
      <c r="Q109" s="19"/>
    </row>
    <row r="110" spans="2:17" ht="21.75" customHeight="1">
      <c r="B110" s="7">
        <v>2016</v>
      </c>
      <c r="C110" s="8">
        <v>2</v>
      </c>
      <c r="D110" s="9">
        <v>5</v>
      </c>
      <c r="E110" s="9" t="s">
        <v>3</v>
      </c>
      <c r="F110" s="56" t="s">
        <v>560</v>
      </c>
      <c r="G110" s="11" t="s">
        <v>1</v>
      </c>
      <c r="H110" s="9" t="s">
        <v>2</v>
      </c>
      <c r="I110" s="12">
        <v>5</v>
      </c>
      <c r="J110" s="12"/>
      <c r="K110" s="12"/>
      <c r="L110" s="12">
        <f t="shared" si="5"/>
        <v>5</v>
      </c>
      <c r="M110" s="12"/>
      <c r="N110" s="10" t="s">
        <v>523</v>
      </c>
      <c r="O110" s="9" t="s">
        <v>540</v>
      </c>
      <c r="P110" s="9" t="s">
        <v>541</v>
      </c>
      <c r="Q110" s="13"/>
    </row>
    <row r="111" spans="2:17" ht="21.75" customHeight="1">
      <c r="B111" s="7">
        <v>2016</v>
      </c>
      <c r="C111" s="15">
        <v>2</v>
      </c>
      <c r="D111" s="16">
        <v>5</v>
      </c>
      <c r="E111" s="9" t="s">
        <v>3</v>
      </c>
      <c r="F111" s="35" t="s">
        <v>561</v>
      </c>
      <c r="G111" s="11" t="s">
        <v>1</v>
      </c>
      <c r="H111" s="9" t="s">
        <v>2</v>
      </c>
      <c r="I111" s="18">
        <v>3</v>
      </c>
      <c r="J111" s="18"/>
      <c r="K111" s="18"/>
      <c r="L111" s="18">
        <f t="shared" si="5"/>
        <v>3</v>
      </c>
      <c r="M111" s="18"/>
      <c r="N111" s="10" t="s">
        <v>523</v>
      </c>
      <c r="O111" s="9" t="s">
        <v>540</v>
      </c>
      <c r="P111" s="9" t="s">
        <v>541</v>
      </c>
      <c r="Q111" s="19"/>
    </row>
    <row r="112" spans="2:17" ht="21.75" customHeight="1">
      <c r="B112" s="80">
        <v>2016</v>
      </c>
      <c r="C112" s="16">
        <v>4</v>
      </c>
      <c r="D112" s="16">
        <v>11</v>
      </c>
      <c r="E112" s="16" t="s">
        <v>3</v>
      </c>
      <c r="F112" s="35" t="s">
        <v>562</v>
      </c>
      <c r="G112" s="36" t="s">
        <v>1</v>
      </c>
      <c r="H112" s="16" t="s">
        <v>2</v>
      </c>
      <c r="I112" s="18">
        <v>10</v>
      </c>
      <c r="J112" s="18"/>
      <c r="K112" s="18"/>
      <c r="L112" s="18">
        <f t="shared" si="5"/>
        <v>10</v>
      </c>
      <c r="M112" s="18"/>
      <c r="N112" s="17" t="s">
        <v>523</v>
      </c>
      <c r="O112" s="16" t="s">
        <v>540</v>
      </c>
      <c r="P112" s="16" t="s">
        <v>541</v>
      </c>
      <c r="Q112" s="19"/>
    </row>
    <row r="113" spans="2:17" ht="21.75" customHeight="1">
      <c r="B113" s="80">
        <v>2016</v>
      </c>
      <c r="C113" s="81">
        <v>1</v>
      </c>
      <c r="D113" s="81">
        <v>1</v>
      </c>
      <c r="E113" s="81" t="s">
        <v>77</v>
      </c>
      <c r="F113" s="56" t="s">
        <v>592</v>
      </c>
      <c r="G113" s="81" t="s">
        <v>152</v>
      </c>
      <c r="H113" s="81" t="s">
        <v>2</v>
      </c>
      <c r="I113" s="70"/>
      <c r="J113" s="70">
        <v>80</v>
      </c>
      <c r="K113" s="70"/>
      <c r="L113" s="70">
        <v>80</v>
      </c>
      <c r="M113" s="70"/>
      <c r="N113" s="81" t="s">
        <v>573</v>
      </c>
      <c r="O113" s="81" t="s">
        <v>566</v>
      </c>
      <c r="P113" s="81" t="s">
        <v>585</v>
      </c>
      <c r="Q113" s="13"/>
    </row>
    <row r="114" spans="2:17" ht="21.75" customHeight="1">
      <c r="B114" s="14">
        <v>2016</v>
      </c>
      <c r="C114" s="16">
        <v>1</v>
      </c>
      <c r="D114" s="16">
        <v>1</v>
      </c>
      <c r="E114" s="16" t="s">
        <v>77</v>
      </c>
      <c r="F114" s="35" t="s">
        <v>593</v>
      </c>
      <c r="G114" s="16" t="s">
        <v>152</v>
      </c>
      <c r="H114" s="16" t="s">
        <v>2</v>
      </c>
      <c r="I114" s="37"/>
      <c r="J114" s="37">
        <v>60</v>
      </c>
      <c r="K114" s="37"/>
      <c r="L114" s="37">
        <v>60</v>
      </c>
      <c r="M114" s="37"/>
      <c r="N114" s="16" t="s">
        <v>573</v>
      </c>
      <c r="O114" s="16" t="s">
        <v>566</v>
      </c>
      <c r="P114" s="16" t="s">
        <v>585</v>
      </c>
      <c r="Q114" s="19"/>
    </row>
    <row r="115" spans="2:17" ht="21.75" customHeight="1">
      <c r="B115" s="14">
        <v>2016</v>
      </c>
      <c r="C115" s="16">
        <v>1</v>
      </c>
      <c r="D115" s="16">
        <v>1</v>
      </c>
      <c r="E115" s="16" t="s">
        <v>77</v>
      </c>
      <c r="F115" s="35" t="s">
        <v>594</v>
      </c>
      <c r="G115" s="16" t="s">
        <v>152</v>
      </c>
      <c r="H115" s="16" t="s">
        <v>2</v>
      </c>
      <c r="I115" s="37"/>
      <c r="J115" s="37">
        <v>80</v>
      </c>
      <c r="K115" s="37"/>
      <c r="L115" s="37">
        <v>80</v>
      </c>
      <c r="M115" s="37"/>
      <c r="N115" s="16" t="s">
        <v>573</v>
      </c>
      <c r="O115" s="16" t="s">
        <v>566</v>
      </c>
      <c r="P115" s="16" t="s">
        <v>585</v>
      </c>
      <c r="Q115" s="19"/>
    </row>
    <row r="116" spans="2:17" ht="21.75" customHeight="1">
      <c r="B116" s="14">
        <v>2016</v>
      </c>
      <c r="C116" s="16">
        <v>1</v>
      </c>
      <c r="D116" s="16">
        <v>2</v>
      </c>
      <c r="E116" s="16" t="s">
        <v>77</v>
      </c>
      <c r="F116" s="35" t="s">
        <v>595</v>
      </c>
      <c r="G116" s="16" t="s">
        <v>152</v>
      </c>
      <c r="H116" s="16" t="s">
        <v>2</v>
      </c>
      <c r="I116" s="37"/>
      <c r="J116" s="37">
        <v>60</v>
      </c>
      <c r="K116" s="37"/>
      <c r="L116" s="37">
        <v>60</v>
      </c>
      <c r="M116" s="37"/>
      <c r="N116" s="16" t="s">
        <v>573</v>
      </c>
      <c r="O116" s="16" t="s">
        <v>566</v>
      </c>
      <c r="P116" s="16" t="s">
        <v>585</v>
      </c>
      <c r="Q116" s="19"/>
    </row>
    <row r="117" spans="2:17" ht="21.75" customHeight="1">
      <c r="B117" s="14">
        <v>2016</v>
      </c>
      <c r="C117" s="16">
        <v>1</v>
      </c>
      <c r="D117" s="16">
        <v>3</v>
      </c>
      <c r="E117" s="16" t="s">
        <v>77</v>
      </c>
      <c r="F117" s="35" t="s">
        <v>596</v>
      </c>
      <c r="G117" s="16" t="s">
        <v>165</v>
      </c>
      <c r="H117" s="16" t="s">
        <v>2</v>
      </c>
      <c r="I117" s="37"/>
      <c r="J117" s="37">
        <v>80</v>
      </c>
      <c r="K117" s="37"/>
      <c r="L117" s="37">
        <v>80</v>
      </c>
      <c r="M117" s="37"/>
      <c r="N117" s="16" t="s">
        <v>573</v>
      </c>
      <c r="O117" s="16" t="s">
        <v>566</v>
      </c>
      <c r="P117" s="16" t="s">
        <v>585</v>
      </c>
      <c r="Q117" s="19"/>
    </row>
    <row r="118" spans="2:17" ht="21.75" customHeight="1">
      <c r="B118" s="14">
        <v>2016</v>
      </c>
      <c r="C118" s="16">
        <v>1</v>
      </c>
      <c r="D118" s="16">
        <v>3</v>
      </c>
      <c r="E118" s="16" t="s">
        <v>77</v>
      </c>
      <c r="F118" s="35" t="s">
        <v>597</v>
      </c>
      <c r="G118" s="16" t="s">
        <v>152</v>
      </c>
      <c r="H118" s="16" t="s">
        <v>2</v>
      </c>
      <c r="I118" s="37"/>
      <c r="J118" s="37">
        <v>50</v>
      </c>
      <c r="K118" s="37"/>
      <c r="L118" s="37">
        <v>50</v>
      </c>
      <c r="M118" s="37"/>
      <c r="N118" s="16" t="s">
        <v>573</v>
      </c>
      <c r="O118" s="16" t="s">
        <v>566</v>
      </c>
      <c r="P118" s="16" t="s">
        <v>585</v>
      </c>
      <c r="Q118" s="19"/>
    </row>
    <row r="119" spans="2:17" ht="21.75" customHeight="1">
      <c r="B119" s="14">
        <v>2016</v>
      </c>
      <c r="C119" s="16">
        <v>1</v>
      </c>
      <c r="D119" s="16">
        <v>3</v>
      </c>
      <c r="E119" s="16" t="s">
        <v>77</v>
      </c>
      <c r="F119" s="35" t="s">
        <v>598</v>
      </c>
      <c r="G119" s="16" t="s">
        <v>165</v>
      </c>
      <c r="H119" s="16" t="s">
        <v>2</v>
      </c>
      <c r="I119" s="37"/>
      <c r="J119" s="37">
        <v>40</v>
      </c>
      <c r="K119" s="37"/>
      <c r="L119" s="37">
        <v>40</v>
      </c>
      <c r="M119" s="37"/>
      <c r="N119" s="16" t="s">
        <v>573</v>
      </c>
      <c r="O119" s="16" t="s">
        <v>566</v>
      </c>
      <c r="P119" s="16" t="s">
        <v>585</v>
      </c>
      <c r="Q119" s="19"/>
    </row>
    <row r="120" spans="2:17" ht="21.75" customHeight="1">
      <c r="B120" s="14">
        <v>2016</v>
      </c>
      <c r="C120" s="16">
        <v>1</v>
      </c>
      <c r="D120" s="16">
        <v>3</v>
      </c>
      <c r="E120" s="16" t="s">
        <v>3</v>
      </c>
      <c r="F120" s="35" t="s">
        <v>599</v>
      </c>
      <c r="G120" s="36" t="s">
        <v>1</v>
      </c>
      <c r="H120" s="16" t="s">
        <v>0</v>
      </c>
      <c r="I120" s="18">
        <v>20</v>
      </c>
      <c r="J120" s="18"/>
      <c r="K120" s="18"/>
      <c r="L120" s="18">
        <f>SUM(I120:K120)</f>
        <v>20</v>
      </c>
      <c r="M120" s="18"/>
      <c r="N120" s="17" t="s">
        <v>565</v>
      </c>
      <c r="O120" s="16" t="s">
        <v>600</v>
      </c>
      <c r="P120" s="16" t="s">
        <v>601</v>
      </c>
      <c r="Q120" s="19"/>
    </row>
    <row r="121" spans="2:17" ht="21.75" customHeight="1">
      <c r="B121" s="80">
        <v>2016</v>
      </c>
      <c r="C121" s="81">
        <v>1</v>
      </c>
      <c r="D121" s="112">
        <v>3</v>
      </c>
      <c r="E121" s="81" t="s">
        <v>77</v>
      </c>
      <c r="F121" s="56" t="s">
        <v>1374</v>
      </c>
      <c r="G121" s="11" t="s">
        <v>1</v>
      </c>
      <c r="H121" s="81" t="s">
        <v>2</v>
      </c>
      <c r="I121" s="12">
        <v>330</v>
      </c>
      <c r="J121" s="12"/>
      <c r="K121" s="12"/>
      <c r="L121" s="12">
        <f t="shared" ref="L121:L127" si="6">SUM(I121:K121)</f>
        <v>330</v>
      </c>
      <c r="M121" s="12"/>
      <c r="N121" s="10" t="s">
        <v>1350</v>
      </c>
      <c r="O121" s="81" t="s">
        <v>1375</v>
      </c>
      <c r="P121" s="81" t="s">
        <v>1376</v>
      </c>
      <c r="Q121" s="13"/>
    </row>
    <row r="122" spans="2:17" ht="21.75" customHeight="1">
      <c r="B122" s="14">
        <v>2016</v>
      </c>
      <c r="C122" s="16">
        <v>1</v>
      </c>
      <c r="D122" s="82">
        <v>3</v>
      </c>
      <c r="E122" s="16" t="s">
        <v>77</v>
      </c>
      <c r="F122" s="35" t="s">
        <v>1377</v>
      </c>
      <c r="G122" s="36" t="s">
        <v>1</v>
      </c>
      <c r="H122" s="16" t="s">
        <v>2</v>
      </c>
      <c r="I122" s="18">
        <v>74</v>
      </c>
      <c r="J122" s="18"/>
      <c r="K122" s="18"/>
      <c r="L122" s="18">
        <f t="shared" si="6"/>
        <v>74</v>
      </c>
      <c r="M122" s="18"/>
      <c r="N122" s="17" t="s">
        <v>1350</v>
      </c>
      <c r="O122" s="16" t="s">
        <v>1375</v>
      </c>
      <c r="P122" s="16" t="s">
        <v>1376</v>
      </c>
      <c r="Q122" s="19"/>
    </row>
    <row r="123" spans="2:17" ht="21.75" customHeight="1">
      <c r="B123" s="14">
        <v>2016</v>
      </c>
      <c r="C123" s="16">
        <v>1</v>
      </c>
      <c r="D123" s="16">
        <v>3</v>
      </c>
      <c r="E123" s="16" t="s">
        <v>3</v>
      </c>
      <c r="F123" s="35" t="s">
        <v>1378</v>
      </c>
      <c r="G123" s="36" t="s">
        <v>1281</v>
      </c>
      <c r="H123" s="16" t="s">
        <v>1213</v>
      </c>
      <c r="I123" s="18">
        <v>15</v>
      </c>
      <c r="J123" s="18"/>
      <c r="K123" s="18"/>
      <c r="L123" s="18">
        <f t="shared" si="6"/>
        <v>15</v>
      </c>
      <c r="M123" s="18"/>
      <c r="N123" s="17" t="s">
        <v>1359</v>
      </c>
      <c r="O123" s="16" t="s">
        <v>1379</v>
      </c>
      <c r="P123" s="16" t="s">
        <v>1380</v>
      </c>
      <c r="Q123" s="19"/>
    </row>
    <row r="124" spans="2:17" ht="21.75" customHeight="1">
      <c r="B124" s="14">
        <v>2016</v>
      </c>
      <c r="C124" s="16">
        <v>1</v>
      </c>
      <c r="D124" s="16">
        <v>3</v>
      </c>
      <c r="E124" s="16" t="s">
        <v>77</v>
      </c>
      <c r="F124" s="35" t="s">
        <v>1381</v>
      </c>
      <c r="G124" s="36" t="s">
        <v>1281</v>
      </c>
      <c r="H124" s="16" t="s">
        <v>1213</v>
      </c>
      <c r="I124" s="18">
        <v>90</v>
      </c>
      <c r="J124" s="18"/>
      <c r="K124" s="18"/>
      <c r="L124" s="18">
        <f t="shared" si="6"/>
        <v>90</v>
      </c>
      <c r="M124" s="18"/>
      <c r="N124" s="17" t="s">
        <v>1359</v>
      </c>
      <c r="O124" s="16" t="s">
        <v>1360</v>
      </c>
      <c r="P124" s="16" t="s">
        <v>1361</v>
      </c>
      <c r="Q124" s="19"/>
    </row>
    <row r="125" spans="2:17" ht="21.75" customHeight="1">
      <c r="B125" s="14">
        <v>2016</v>
      </c>
      <c r="C125" s="16">
        <v>2</v>
      </c>
      <c r="D125" s="16">
        <v>6</v>
      </c>
      <c r="E125" s="16" t="s">
        <v>77</v>
      </c>
      <c r="F125" s="35" t="s">
        <v>1382</v>
      </c>
      <c r="G125" s="36" t="s">
        <v>1</v>
      </c>
      <c r="H125" s="16" t="s">
        <v>0</v>
      </c>
      <c r="I125" s="18">
        <v>30</v>
      </c>
      <c r="J125" s="18"/>
      <c r="K125" s="18"/>
      <c r="L125" s="18">
        <f t="shared" si="6"/>
        <v>30</v>
      </c>
      <c r="M125" s="18"/>
      <c r="N125" s="17" t="s">
        <v>1359</v>
      </c>
      <c r="O125" s="16" t="s">
        <v>1360</v>
      </c>
      <c r="P125" s="16" t="s">
        <v>1361</v>
      </c>
      <c r="Q125" s="19"/>
    </row>
    <row r="126" spans="2:17" ht="21.75" customHeight="1">
      <c r="B126" s="14">
        <v>2016</v>
      </c>
      <c r="C126" s="16">
        <v>1</v>
      </c>
      <c r="D126" s="16">
        <v>2</v>
      </c>
      <c r="E126" s="16" t="s">
        <v>3</v>
      </c>
      <c r="F126" s="35" t="s">
        <v>1383</v>
      </c>
      <c r="G126" s="36" t="s">
        <v>1281</v>
      </c>
      <c r="H126" s="16" t="s">
        <v>1213</v>
      </c>
      <c r="I126" s="18">
        <v>15</v>
      </c>
      <c r="J126" s="18"/>
      <c r="K126" s="18"/>
      <c r="L126" s="18">
        <f t="shared" si="6"/>
        <v>15</v>
      </c>
      <c r="M126" s="18"/>
      <c r="N126" s="17" t="s">
        <v>1359</v>
      </c>
      <c r="O126" s="16" t="s">
        <v>1360</v>
      </c>
      <c r="P126" s="16" t="s">
        <v>1361</v>
      </c>
      <c r="Q126" s="39"/>
    </row>
    <row r="127" spans="2:17" ht="21.75" customHeight="1">
      <c r="B127" s="14">
        <v>2016</v>
      </c>
      <c r="C127" s="16">
        <v>1</v>
      </c>
      <c r="D127" s="16">
        <v>2</v>
      </c>
      <c r="E127" s="16" t="s">
        <v>77</v>
      </c>
      <c r="F127" s="35" t="s">
        <v>1384</v>
      </c>
      <c r="G127" s="16" t="s">
        <v>1</v>
      </c>
      <c r="H127" s="16" t="s">
        <v>2</v>
      </c>
      <c r="I127" s="18">
        <v>50</v>
      </c>
      <c r="J127" s="18"/>
      <c r="K127" s="18"/>
      <c r="L127" s="18">
        <f t="shared" si="6"/>
        <v>50</v>
      </c>
      <c r="M127" s="18"/>
      <c r="N127" s="17" t="s">
        <v>1365</v>
      </c>
      <c r="O127" s="16" t="s">
        <v>1366</v>
      </c>
      <c r="P127" s="16" t="s">
        <v>1367</v>
      </c>
      <c r="Q127" s="39"/>
    </row>
    <row r="128" spans="2:17" ht="21.75" customHeight="1">
      <c r="B128" s="14">
        <v>2016</v>
      </c>
      <c r="C128" s="8">
        <v>1</v>
      </c>
      <c r="D128" s="9">
        <v>2</v>
      </c>
      <c r="E128" s="9" t="s">
        <v>3</v>
      </c>
      <c r="F128" s="56" t="s">
        <v>651</v>
      </c>
      <c r="G128" s="11" t="s">
        <v>236</v>
      </c>
      <c r="H128" s="9" t="s">
        <v>2</v>
      </c>
      <c r="I128" s="12"/>
      <c r="J128" s="57" t="s">
        <v>652</v>
      </c>
      <c r="K128" s="12"/>
      <c r="L128" s="12">
        <f>SUM(I128:K128)</f>
        <v>0</v>
      </c>
      <c r="M128" s="12">
        <v>220</v>
      </c>
      <c r="N128" s="10" t="s">
        <v>634</v>
      </c>
      <c r="O128" s="9" t="s">
        <v>653</v>
      </c>
      <c r="P128" s="9" t="s">
        <v>1614</v>
      </c>
      <c r="Q128" s="13"/>
    </row>
    <row r="129" spans="2:17" ht="21.75" customHeight="1">
      <c r="B129" s="14">
        <v>2016</v>
      </c>
      <c r="C129" s="8">
        <v>1</v>
      </c>
      <c r="D129" s="9">
        <v>3</v>
      </c>
      <c r="E129" s="9" t="s">
        <v>291</v>
      </c>
      <c r="F129" s="56" t="s">
        <v>730</v>
      </c>
      <c r="G129" s="11" t="s">
        <v>236</v>
      </c>
      <c r="H129" s="9" t="s">
        <v>114</v>
      </c>
      <c r="I129" s="12"/>
      <c r="J129" s="12">
        <v>37</v>
      </c>
      <c r="K129" s="12"/>
      <c r="L129" s="12">
        <f>SUM(I129:K129)</f>
        <v>37</v>
      </c>
      <c r="M129" s="12"/>
      <c r="N129" s="10" t="s">
        <v>731</v>
      </c>
      <c r="O129" s="9" t="s">
        <v>732</v>
      </c>
      <c r="P129" s="9" t="s">
        <v>733</v>
      </c>
      <c r="Q129" s="13"/>
    </row>
    <row r="130" spans="2:17" ht="21.75" customHeight="1">
      <c r="B130" s="14">
        <v>2016</v>
      </c>
      <c r="C130" s="15">
        <v>1</v>
      </c>
      <c r="D130" s="16">
        <v>3</v>
      </c>
      <c r="E130" s="16" t="s">
        <v>3</v>
      </c>
      <c r="F130" s="35" t="s">
        <v>734</v>
      </c>
      <c r="G130" s="11" t="s">
        <v>236</v>
      </c>
      <c r="H130" s="16" t="s">
        <v>114</v>
      </c>
      <c r="I130" s="18">
        <v>162</v>
      </c>
      <c r="J130" s="18"/>
      <c r="K130" s="18"/>
      <c r="L130" s="18">
        <f t="shared" ref="L130:L149" si="7">SUM(I130:K130)</f>
        <v>162</v>
      </c>
      <c r="M130" s="18"/>
      <c r="N130" s="17" t="s">
        <v>731</v>
      </c>
      <c r="O130" s="16" t="s">
        <v>735</v>
      </c>
      <c r="P130" s="16" t="s">
        <v>736</v>
      </c>
      <c r="Q130" s="19"/>
    </row>
    <row r="131" spans="2:17" ht="21.75" customHeight="1">
      <c r="B131" s="14">
        <v>2016</v>
      </c>
      <c r="C131" s="15">
        <v>2</v>
      </c>
      <c r="D131" s="16">
        <v>5</v>
      </c>
      <c r="E131" s="16" t="s">
        <v>3</v>
      </c>
      <c r="F131" s="35" t="s">
        <v>734</v>
      </c>
      <c r="G131" s="11" t="s">
        <v>236</v>
      </c>
      <c r="H131" s="16" t="s">
        <v>2</v>
      </c>
      <c r="I131" s="18">
        <v>162</v>
      </c>
      <c r="J131" s="18"/>
      <c r="K131" s="18"/>
      <c r="L131" s="18">
        <f t="shared" si="7"/>
        <v>162</v>
      </c>
      <c r="M131" s="18"/>
      <c r="N131" s="17" t="s">
        <v>731</v>
      </c>
      <c r="O131" s="16" t="s">
        <v>735</v>
      </c>
      <c r="P131" s="16" t="s">
        <v>736</v>
      </c>
      <c r="Q131" s="19"/>
    </row>
    <row r="132" spans="2:17" ht="21.75" customHeight="1">
      <c r="B132" s="14">
        <v>2016</v>
      </c>
      <c r="C132" s="15">
        <v>3</v>
      </c>
      <c r="D132" s="16">
        <v>7</v>
      </c>
      <c r="E132" s="16" t="s">
        <v>3</v>
      </c>
      <c r="F132" s="35" t="s">
        <v>734</v>
      </c>
      <c r="G132" s="11" t="s">
        <v>236</v>
      </c>
      <c r="H132" s="16" t="s">
        <v>2</v>
      </c>
      <c r="I132" s="18">
        <v>162</v>
      </c>
      <c r="J132" s="18"/>
      <c r="K132" s="18"/>
      <c r="L132" s="18">
        <f t="shared" si="7"/>
        <v>162</v>
      </c>
      <c r="M132" s="18"/>
      <c r="N132" s="17" t="s">
        <v>731</v>
      </c>
      <c r="O132" s="16" t="s">
        <v>735</v>
      </c>
      <c r="P132" s="16" t="s">
        <v>736</v>
      </c>
      <c r="Q132" s="19"/>
    </row>
    <row r="133" spans="2:17" ht="21.75" customHeight="1">
      <c r="B133" s="14">
        <v>2016</v>
      </c>
      <c r="C133" s="15">
        <v>4</v>
      </c>
      <c r="D133" s="16">
        <v>10</v>
      </c>
      <c r="E133" s="16" t="s">
        <v>3</v>
      </c>
      <c r="F133" s="35" t="s">
        <v>734</v>
      </c>
      <c r="G133" s="11" t="s">
        <v>236</v>
      </c>
      <c r="H133" s="16" t="s">
        <v>2</v>
      </c>
      <c r="I133" s="18">
        <v>162</v>
      </c>
      <c r="J133" s="18"/>
      <c r="K133" s="18"/>
      <c r="L133" s="18">
        <f t="shared" si="7"/>
        <v>162</v>
      </c>
      <c r="M133" s="18"/>
      <c r="N133" s="17" t="s">
        <v>731</v>
      </c>
      <c r="O133" s="16" t="s">
        <v>735</v>
      </c>
      <c r="P133" s="16" t="s">
        <v>736</v>
      </c>
      <c r="Q133" s="19"/>
    </row>
    <row r="134" spans="2:17" ht="21.75" customHeight="1">
      <c r="B134" s="14">
        <v>2016</v>
      </c>
      <c r="C134" s="15">
        <v>1</v>
      </c>
      <c r="D134" s="16">
        <v>2</v>
      </c>
      <c r="E134" s="16" t="s">
        <v>3</v>
      </c>
      <c r="F134" s="35" t="s">
        <v>737</v>
      </c>
      <c r="G134" s="11" t="s">
        <v>236</v>
      </c>
      <c r="H134" s="16" t="s">
        <v>114</v>
      </c>
      <c r="I134" s="18">
        <v>100</v>
      </c>
      <c r="J134" s="18"/>
      <c r="K134" s="18"/>
      <c r="L134" s="18">
        <f t="shared" si="7"/>
        <v>100</v>
      </c>
      <c r="M134" s="18"/>
      <c r="N134" s="17" t="s">
        <v>731</v>
      </c>
      <c r="O134" s="16" t="s">
        <v>735</v>
      </c>
      <c r="P134" s="16" t="s">
        <v>736</v>
      </c>
      <c r="Q134" s="19"/>
    </row>
    <row r="135" spans="2:17" ht="21.75" customHeight="1">
      <c r="B135" s="14">
        <v>2016</v>
      </c>
      <c r="C135" s="15">
        <v>4</v>
      </c>
      <c r="D135" s="16">
        <v>10</v>
      </c>
      <c r="E135" s="16" t="s">
        <v>3</v>
      </c>
      <c r="F135" s="35" t="s">
        <v>737</v>
      </c>
      <c r="G135" s="11" t="s">
        <v>236</v>
      </c>
      <c r="H135" s="16" t="s">
        <v>114</v>
      </c>
      <c r="I135" s="18">
        <v>59</v>
      </c>
      <c r="J135" s="18"/>
      <c r="K135" s="18"/>
      <c r="L135" s="18">
        <f t="shared" si="7"/>
        <v>59</v>
      </c>
      <c r="M135" s="18"/>
      <c r="N135" s="17" t="s">
        <v>731</v>
      </c>
      <c r="O135" s="16" t="s">
        <v>735</v>
      </c>
      <c r="P135" s="16" t="s">
        <v>736</v>
      </c>
      <c r="Q135" s="19"/>
    </row>
    <row r="136" spans="2:17" ht="21.75" customHeight="1">
      <c r="B136" s="14">
        <v>2016</v>
      </c>
      <c r="C136" s="16">
        <v>1</v>
      </c>
      <c r="D136" s="16">
        <v>3</v>
      </c>
      <c r="E136" s="16" t="s">
        <v>291</v>
      </c>
      <c r="F136" s="35" t="s">
        <v>738</v>
      </c>
      <c r="G136" s="36" t="s">
        <v>236</v>
      </c>
      <c r="H136" s="16" t="s">
        <v>114</v>
      </c>
      <c r="I136" s="18"/>
      <c r="J136" s="18">
        <v>157</v>
      </c>
      <c r="K136" s="18"/>
      <c r="L136" s="18">
        <f t="shared" si="7"/>
        <v>157</v>
      </c>
      <c r="M136" s="18"/>
      <c r="N136" s="17" t="s">
        <v>731</v>
      </c>
      <c r="O136" s="16" t="s">
        <v>739</v>
      </c>
      <c r="P136" s="16" t="s">
        <v>740</v>
      </c>
      <c r="Q136" s="19"/>
    </row>
    <row r="137" spans="2:17" ht="21.75" customHeight="1">
      <c r="B137" s="14">
        <v>2016</v>
      </c>
      <c r="C137" s="16">
        <v>1</v>
      </c>
      <c r="D137" s="16">
        <v>3</v>
      </c>
      <c r="E137" s="16" t="s">
        <v>291</v>
      </c>
      <c r="F137" s="35" t="s">
        <v>741</v>
      </c>
      <c r="G137" s="36" t="s">
        <v>236</v>
      </c>
      <c r="H137" s="16" t="s">
        <v>114</v>
      </c>
      <c r="I137" s="18"/>
      <c r="J137" s="18">
        <v>123</v>
      </c>
      <c r="K137" s="18"/>
      <c r="L137" s="18">
        <f t="shared" si="7"/>
        <v>123</v>
      </c>
      <c r="M137" s="18"/>
      <c r="N137" s="17" t="s">
        <v>731</v>
      </c>
      <c r="O137" s="16" t="s">
        <v>742</v>
      </c>
      <c r="P137" s="16" t="s">
        <v>743</v>
      </c>
      <c r="Q137" s="19"/>
    </row>
    <row r="138" spans="2:17" ht="21.75" customHeight="1">
      <c r="B138" s="14">
        <v>2016</v>
      </c>
      <c r="C138" s="16">
        <v>2</v>
      </c>
      <c r="D138" s="16">
        <v>5</v>
      </c>
      <c r="E138" s="16" t="s">
        <v>291</v>
      </c>
      <c r="F138" s="35" t="s">
        <v>741</v>
      </c>
      <c r="G138" s="36" t="s">
        <v>236</v>
      </c>
      <c r="H138" s="16" t="s">
        <v>114</v>
      </c>
      <c r="I138" s="18"/>
      <c r="J138" s="18">
        <v>100</v>
      </c>
      <c r="K138" s="18"/>
      <c r="L138" s="18">
        <f t="shared" si="7"/>
        <v>100</v>
      </c>
      <c r="M138" s="18"/>
      <c r="N138" s="17" t="s">
        <v>731</v>
      </c>
      <c r="O138" s="16" t="s">
        <v>742</v>
      </c>
      <c r="P138" s="16" t="s">
        <v>743</v>
      </c>
      <c r="Q138" s="19"/>
    </row>
    <row r="139" spans="2:17" ht="21.75" customHeight="1">
      <c r="B139" s="14">
        <v>2016</v>
      </c>
      <c r="C139" s="16">
        <v>3</v>
      </c>
      <c r="D139" s="16" t="s">
        <v>744</v>
      </c>
      <c r="E139" s="16" t="s">
        <v>291</v>
      </c>
      <c r="F139" s="35" t="s">
        <v>741</v>
      </c>
      <c r="G139" s="36" t="s">
        <v>236</v>
      </c>
      <c r="H139" s="16" t="s">
        <v>114</v>
      </c>
      <c r="I139" s="18"/>
      <c r="J139" s="18">
        <v>200</v>
      </c>
      <c r="K139" s="18"/>
      <c r="L139" s="18">
        <f t="shared" si="7"/>
        <v>200</v>
      </c>
      <c r="M139" s="18"/>
      <c r="N139" s="17" t="s">
        <v>731</v>
      </c>
      <c r="O139" s="16" t="s">
        <v>742</v>
      </c>
      <c r="P139" s="16" t="s">
        <v>743</v>
      </c>
      <c r="Q139" s="19"/>
    </row>
    <row r="140" spans="2:17" ht="21.75" customHeight="1">
      <c r="B140" s="14">
        <v>2016</v>
      </c>
      <c r="C140" s="16">
        <v>1</v>
      </c>
      <c r="D140" s="16">
        <v>1</v>
      </c>
      <c r="E140" s="16" t="s">
        <v>291</v>
      </c>
      <c r="F140" s="35" t="s">
        <v>745</v>
      </c>
      <c r="G140" s="36" t="s">
        <v>236</v>
      </c>
      <c r="H140" s="16" t="s">
        <v>114</v>
      </c>
      <c r="I140" s="37"/>
      <c r="J140" s="37">
        <v>7</v>
      </c>
      <c r="K140" s="37"/>
      <c r="L140" s="37">
        <f t="shared" si="7"/>
        <v>7</v>
      </c>
      <c r="M140" s="37"/>
      <c r="N140" s="17" t="s">
        <v>731</v>
      </c>
      <c r="O140" s="16" t="s">
        <v>746</v>
      </c>
      <c r="P140" s="16" t="s">
        <v>747</v>
      </c>
      <c r="Q140" s="19"/>
    </row>
    <row r="141" spans="2:17" ht="21.75" customHeight="1">
      <c r="B141" s="14">
        <v>2016</v>
      </c>
      <c r="C141" s="16">
        <v>1</v>
      </c>
      <c r="D141" s="16">
        <v>2</v>
      </c>
      <c r="E141" s="16" t="s">
        <v>291</v>
      </c>
      <c r="F141" s="35" t="s">
        <v>748</v>
      </c>
      <c r="G141" s="36" t="s">
        <v>236</v>
      </c>
      <c r="H141" s="16" t="s">
        <v>114</v>
      </c>
      <c r="I141" s="37"/>
      <c r="J141" s="37">
        <v>2</v>
      </c>
      <c r="K141" s="37"/>
      <c r="L141" s="37">
        <f t="shared" si="7"/>
        <v>2</v>
      </c>
      <c r="M141" s="37"/>
      <c r="N141" s="17" t="s">
        <v>731</v>
      </c>
      <c r="O141" s="16" t="s">
        <v>746</v>
      </c>
      <c r="P141" s="16" t="s">
        <v>747</v>
      </c>
      <c r="Q141" s="19"/>
    </row>
    <row r="142" spans="2:17" ht="21.75" customHeight="1">
      <c r="B142" s="14">
        <v>2016</v>
      </c>
      <c r="C142" s="16">
        <v>2</v>
      </c>
      <c r="D142" s="16">
        <v>5</v>
      </c>
      <c r="E142" s="16" t="s">
        <v>291</v>
      </c>
      <c r="F142" s="35" t="s">
        <v>749</v>
      </c>
      <c r="G142" s="36" t="s">
        <v>236</v>
      </c>
      <c r="H142" s="16" t="s">
        <v>114</v>
      </c>
      <c r="I142" s="37"/>
      <c r="J142" s="37">
        <v>1</v>
      </c>
      <c r="K142" s="37"/>
      <c r="L142" s="37">
        <f t="shared" si="7"/>
        <v>1</v>
      </c>
      <c r="M142" s="37"/>
      <c r="N142" s="17" t="s">
        <v>731</v>
      </c>
      <c r="O142" s="16" t="s">
        <v>746</v>
      </c>
      <c r="P142" s="16" t="s">
        <v>750</v>
      </c>
      <c r="Q142" s="19"/>
    </row>
    <row r="143" spans="2:17" ht="21.75" customHeight="1">
      <c r="B143" s="14">
        <v>2016</v>
      </c>
      <c r="C143" s="16">
        <v>4</v>
      </c>
      <c r="D143" s="16">
        <v>11</v>
      </c>
      <c r="E143" s="16" t="s">
        <v>291</v>
      </c>
      <c r="F143" s="35" t="s">
        <v>751</v>
      </c>
      <c r="G143" s="36" t="s">
        <v>236</v>
      </c>
      <c r="H143" s="16" t="s">
        <v>114</v>
      </c>
      <c r="I143" s="37"/>
      <c r="J143" s="37">
        <v>1</v>
      </c>
      <c r="K143" s="37"/>
      <c r="L143" s="37">
        <f t="shared" si="7"/>
        <v>1</v>
      </c>
      <c r="M143" s="37"/>
      <c r="N143" s="17" t="s">
        <v>731</v>
      </c>
      <c r="O143" s="16" t="s">
        <v>746</v>
      </c>
      <c r="P143" s="16" t="s">
        <v>750</v>
      </c>
      <c r="Q143" s="19"/>
    </row>
    <row r="144" spans="2:17" ht="21.75" customHeight="1">
      <c r="B144" s="14">
        <v>2016</v>
      </c>
      <c r="C144" s="16">
        <v>1</v>
      </c>
      <c r="D144" s="16">
        <v>2</v>
      </c>
      <c r="E144" s="16" t="s">
        <v>291</v>
      </c>
      <c r="F144" s="35" t="s">
        <v>752</v>
      </c>
      <c r="G144" s="36" t="s">
        <v>236</v>
      </c>
      <c r="H144" s="16" t="s">
        <v>114</v>
      </c>
      <c r="I144" s="37"/>
      <c r="J144" s="37">
        <v>4</v>
      </c>
      <c r="K144" s="37"/>
      <c r="L144" s="37">
        <f t="shared" si="7"/>
        <v>4</v>
      </c>
      <c r="M144" s="37"/>
      <c r="N144" s="17" t="s">
        <v>731</v>
      </c>
      <c r="O144" s="16" t="s">
        <v>746</v>
      </c>
      <c r="P144" s="16" t="s">
        <v>750</v>
      </c>
      <c r="Q144" s="19"/>
    </row>
    <row r="145" spans="2:17" ht="21.75" customHeight="1">
      <c r="B145" s="14">
        <v>2016</v>
      </c>
      <c r="C145" s="16">
        <v>1</v>
      </c>
      <c r="D145" s="16">
        <v>2</v>
      </c>
      <c r="E145" s="16" t="s">
        <v>291</v>
      </c>
      <c r="F145" s="35" t="s">
        <v>753</v>
      </c>
      <c r="G145" s="36" t="s">
        <v>236</v>
      </c>
      <c r="H145" s="16" t="s">
        <v>114</v>
      </c>
      <c r="I145" s="37"/>
      <c r="J145" s="37">
        <v>2</v>
      </c>
      <c r="K145" s="37"/>
      <c r="L145" s="37">
        <f t="shared" si="7"/>
        <v>2</v>
      </c>
      <c r="M145" s="37"/>
      <c r="N145" s="17" t="s">
        <v>731</v>
      </c>
      <c r="O145" s="16" t="s">
        <v>746</v>
      </c>
      <c r="P145" s="16" t="s">
        <v>750</v>
      </c>
      <c r="Q145" s="19"/>
    </row>
    <row r="146" spans="2:17" ht="21.75" customHeight="1">
      <c r="B146" s="14">
        <v>2016</v>
      </c>
      <c r="C146" s="16">
        <v>1</v>
      </c>
      <c r="D146" s="16">
        <v>2</v>
      </c>
      <c r="E146" s="16" t="s">
        <v>112</v>
      </c>
      <c r="F146" s="35" t="s">
        <v>754</v>
      </c>
      <c r="G146" s="36" t="s">
        <v>236</v>
      </c>
      <c r="H146" s="16" t="s">
        <v>114</v>
      </c>
      <c r="I146" s="37">
        <v>1</v>
      </c>
      <c r="J146" s="37"/>
      <c r="K146" s="37"/>
      <c r="L146" s="37">
        <f t="shared" si="7"/>
        <v>1</v>
      </c>
      <c r="M146" s="37"/>
      <c r="N146" s="17" t="s">
        <v>731</v>
      </c>
      <c r="O146" s="16" t="s">
        <v>746</v>
      </c>
      <c r="P146" s="16" t="s">
        <v>750</v>
      </c>
      <c r="Q146" s="19"/>
    </row>
    <row r="147" spans="2:17" ht="21.75" customHeight="1">
      <c r="B147" s="14">
        <v>2016</v>
      </c>
      <c r="C147" s="16">
        <v>2</v>
      </c>
      <c r="D147" s="16">
        <v>5</v>
      </c>
      <c r="E147" s="16" t="s">
        <v>112</v>
      </c>
      <c r="F147" s="35" t="s">
        <v>755</v>
      </c>
      <c r="G147" s="36" t="s">
        <v>236</v>
      </c>
      <c r="H147" s="16" t="s">
        <v>114</v>
      </c>
      <c r="I147" s="37">
        <v>1</v>
      </c>
      <c r="J147" s="37"/>
      <c r="K147" s="37"/>
      <c r="L147" s="37">
        <f t="shared" si="7"/>
        <v>1</v>
      </c>
      <c r="M147" s="37"/>
      <c r="N147" s="17" t="s">
        <v>731</v>
      </c>
      <c r="O147" s="16" t="s">
        <v>746</v>
      </c>
      <c r="P147" s="16" t="s">
        <v>750</v>
      </c>
      <c r="Q147" s="19"/>
    </row>
    <row r="148" spans="2:17" ht="21.75" customHeight="1">
      <c r="B148" s="14">
        <v>2016</v>
      </c>
      <c r="C148" s="16">
        <v>2</v>
      </c>
      <c r="D148" s="16">
        <v>5</v>
      </c>
      <c r="E148" s="16" t="s">
        <v>112</v>
      </c>
      <c r="F148" s="35" t="s">
        <v>756</v>
      </c>
      <c r="G148" s="36" t="s">
        <v>236</v>
      </c>
      <c r="H148" s="16" t="s">
        <v>114</v>
      </c>
      <c r="I148" s="37">
        <v>5</v>
      </c>
      <c r="J148" s="37"/>
      <c r="K148" s="37"/>
      <c r="L148" s="37">
        <f t="shared" si="7"/>
        <v>5</v>
      </c>
      <c r="M148" s="37"/>
      <c r="N148" s="17" t="s">
        <v>731</v>
      </c>
      <c r="O148" s="16" t="s">
        <v>746</v>
      </c>
      <c r="P148" s="16" t="s">
        <v>747</v>
      </c>
      <c r="Q148" s="19"/>
    </row>
    <row r="149" spans="2:17" ht="21.75" customHeight="1">
      <c r="B149" s="14">
        <v>2016</v>
      </c>
      <c r="C149" s="16">
        <v>1</v>
      </c>
      <c r="D149" s="16">
        <v>2</v>
      </c>
      <c r="E149" s="16" t="s">
        <v>112</v>
      </c>
      <c r="F149" s="35" t="s">
        <v>757</v>
      </c>
      <c r="G149" s="36" t="s">
        <v>236</v>
      </c>
      <c r="H149" s="16" t="s">
        <v>114</v>
      </c>
      <c r="I149" s="37">
        <v>30</v>
      </c>
      <c r="J149" s="37"/>
      <c r="K149" s="37"/>
      <c r="L149" s="37">
        <f t="shared" si="7"/>
        <v>30</v>
      </c>
      <c r="M149" s="37"/>
      <c r="N149" s="17" t="s">
        <v>720</v>
      </c>
      <c r="O149" s="16" t="s">
        <v>758</v>
      </c>
      <c r="P149" s="16" t="s">
        <v>759</v>
      </c>
      <c r="Q149" s="19"/>
    </row>
    <row r="150" spans="2:17" ht="21.75" customHeight="1">
      <c r="B150" s="14">
        <v>2016</v>
      </c>
      <c r="C150" s="16">
        <v>1</v>
      </c>
      <c r="D150" s="16">
        <v>3</v>
      </c>
      <c r="E150" s="16" t="s">
        <v>112</v>
      </c>
      <c r="F150" s="35" t="s">
        <v>760</v>
      </c>
      <c r="G150" s="16" t="s">
        <v>236</v>
      </c>
      <c r="H150" s="16" t="s">
        <v>114</v>
      </c>
      <c r="I150" s="37">
        <v>20</v>
      </c>
      <c r="J150" s="37"/>
      <c r="K150" s="37"/>
      <c r="L150" s="37">
        <f t="shared" ref="L150:L162" si="8">SUM(I150:K150)</f>
        <v>20</v>
      </c>
      <c r="M150" s="37"/>
      <c r="N150" s="16" t="s">
        <v>720</v>
      </c>
      <c r="O150" s="16" t="s">
        <v>761</v>
      </c>
      <c r="P150" s="16" t="s">
        <v>762</v>
      </c>
      <c r="Q150" s="19"/>
    </row>
    <row r="151" spans="2:17" ht="21.75" customHeight="1">
      <c r="B151" s="14">
        <v>2016</v>
      </c>
      <c r="C151" s="16">
        <v>2</v>
      </c>
      <c r="D151" s="16">
        <v>5</v>
      </c>
      <c r="E151" s="16" t="s">
        <v>3</v>
      </c>
      <c r="F151" s="35" t="s">
        <v>763</v>
      </c>
      <c r="G151" s="36" t="s">
        <v>236</v>
      </c>
      <c r="H151" s="16" t="s">
        <v>114</v>
      </c>
      <c r="I151" s="18">
        <v>99</v>
      </c>
      <c r="J151" s="18"/>
      <c r="K151" s="18"/>
      <c r="L151" s="18">
        <f t="shared" si="8"/>
        <v>99</v>
      </c>
      <c r="M151" s="18"/>
      <c r="N151" s="17" t="s">
        <v>720</v>
      </c>
      <c r="O151" s="16" t="s">
        <v>764</v>
      </c>
      <c r="P151" s="16" t="s">
        <v>765</v>
      </c>
      <c r="Q151" s="19"/>
    </row>
    <row r="152" spans="2:17" ht="21.75" customHeight="1">
      <c r="B152" s="14">
        <v>2016</v>
      </c>
      <c r="C152" s="8">
        <v>1</v>
      </c>
      <c r="D152" s="9">
        <v>2</v>
      </c>
      <c r="E152" s="9" t="s">
        <v>3</v>
      </c>
      <c r="F152" s="56" t="s">
        <v>785</v>
      </c>
      <c r="G152" s="11" t="s">
        <v>1</v>
      </c>
      <c r="H152" s="9" t="s">
        <v>0</v>
      </c>
      <c r="I152" s="12">
        <v>62</v>
      </c>
      <c r="J152" s="12"/>
      <c r="K152" s="12"/>
      <c r="L152" s="12">
        <f t="shared" si="8"/>
        <v>62</v>
      </c>
      <c r="M152" s="12"/>
      <c r="N152" s="10" t="s">
        <v>767</v>
      </c>
      <c r="O152" s="9" t="s">
        <v>786</v>
      </c>
      <c r="P152" s="9" t="s">
        <v>787</v>
      </c>
      <c r="Q152" s="13"/>
    </row>
    <row r="153" spans="2:17" ht="21.75" customHeight="1">
      <c r="B153" s="14">
        <v>2016</v>
      </c>
      <c r="C153" s="8">
        <v>1</v>
      </c>
      <c r="D153" s="16">
        <v>2</v>
      </c>
      <c r="E153" s="16" t="s">
        <v>3</v>
      </c>
      <c r="F153" s="35" t="s">
        <v>788</v>
      </c>
      <c r="G153" s="16" t="s">
        <v>1</v>
      </c>
      <c r="H153" s="16" t="s">
        <v>2</v>
      </c>
      <c r="I153" s="18">
        <v>36</v>
      </c>
      <c r="J153" s="18"/>
      <c r="K153" s="18"/>
      <c r="L153" s="18">
        <f t="shared" si="8"/>
        <v>36</v>
      </c>
      <c r="M153" s="18"/>
      <c r="N153" s="10" t="s">
        <v>767</v>
      </c>
      <c r="O153" s="16" t="s">
        <v>786</v>
      </c>
      <c r="P153" s="16" t="s">
        <v>787</v>
      </c>
      <c r="Q153" s="19"/>
    </row>
    <row r="154" spans="2:17" ht="21.75" customHeight="1">
      <c r="B154" s="14">
        <v>2016</v>
      </c>
      <c r="C154" s="8">
        <v>1</v>
      </c>
      <c r="D154" s="9">
        <v>2</v>
      </c>
      <c r="E154" s="9" t="s">
        <v>3</v>
      </c>
      <c r="F154" s="56" t="s">
        <v>789</v>
      </c>
      <c r="G154" s="9" t="s">
        <v>1</v>
      </c>
      <c r="H154" s="9" t="s">
        <v>2</v>
      </c>
      <c r="I154" s="12">
        <v>139</v>
      </c>
      <c r="J154" s="12"/>
      <c r="K154" s="12"/>
      <c r="L154" s="12">
        <f t="shared" si="8"/>
        <v>139</v>
      </c>
      <c r="M154" s="12"/>
      <c r="N154" s="10" t="s">
        <v>767</v>
      </c>
      <c r="O154" s="9" t="s">
        <v>790</v>
      </c>
      <c r="P154" s="9" t="s">
        <v>791</v>
      </c>
      <c r="Q154" s="13"/>
    </row>
    <row r="155" spans="2:17" ht="21.75" customHeight="1">
      <c r="B155" s="14">
        <v>2016</v>
      </c>
      <c r="C155" s="8">
        <v>1</v>
      </c>
      <c r="D155" s="9">
        <v>3</v>
      </c>
      <c r="E155" s="9" t="s">
        <v>3</v>
      </c>
      <c r="F155" s="56" t="s">
        <v>792</v>
      </c>
      <c r="G155" s="9" t="s">
        <v>1</v>
      </c>
      <c r="H155" s="9" t="s">
        <v>2</v>
      </c>
      <c r="I155" s="12">
        <v>82</v>
      </c>
      <c r="J155" s="12"/>
      <c r="K155" s="12"/>
      <c r="L155" s="12">
        <f t="shared" si="8"/>
        <v>82</v>
      </c>
      <c r="M155" s="12"/>
      <c r="N155" s="10" t="s">
        <v>767</v>
      </c>
      <c r="O155" s="9" t="s">
        <v>793</v>
      </c>
      <c r="P155" s="9" t="s">
        <v>794</v>
      </c>
      <c r="Q155" s="13"/>
    </row>
    <row r="156" spans="2:17" ht="21.75" customHeight="1">
      <c r="B156" s="14">
        <v>2016</v>
      </c>
      <c r="C156" s="61">
        <v>1</v>
      </c>
      <c r="D156" s="62">
        <v>3</v>
      </c>
      <c r="E156" s="62" t="s">
        <v>3</v>
      </c>
      <c r="F156" s="121" t="s">
        <v>795</v>
      </c>
      <c r="G156" s="62" t="s">
        <v>1</v>
      </c>
      <c r="H156" s="62" t="s">
        <v>2</v>
      </c>
      <c r="I156" s="64">
        <v>100</v>
      </c>
      <c r="J156" s="64"/>
      <c r="K156" s="64"/>
      <c r="L156" s="64">
        <f t="shared" si="8"/>
        <v>100</v>
      </c>
      <c r="M156" s="64"/>
      <c r="N156" s="63" t="s">
        <v>767</v>
      </c>
      <c r="O156" s="62" t="s">
        <v>796</v>
      </c>
      <c r="P156" s="62" t="s">
        <v>797</v>
      </c>
      <c r="Q156" s="65"/>
    </row>
    <row r="157" spans="2:17" ht="21.75" customHeight="1">
      <c r="B157" s="14">
        <v>2016</v>
      </c>
      <c r="C157" s="8">
        <v>1</v>
      </c>
      <c r="D157" s="77">
        <v>2</v>
      </c>
      <c r="E157" s="77" t="s">
        <v>3</v>
      </c>
      <c r="F157" s="56" t="s">
        <v>1389</v>
      </c>
      <c r="G157" s="11" t="s">
        <v>46</v>
      </c>
      <c r="H157" s="77" t="s">
        <v>2</v>
      </c>
      <c r="I157" s="12">
        <v>43</v>
      </c>
      <c r="J157" s="12"/>
      <c r="K157" s="12"/>
      <c r="L157" s="12">
        <f t="shared" si="8"/>
        <v>43</v>
      </c>
      <c r="M157" s="12"/>
      <c r="N157" s="10" t="s">
        <v>1390</v>
      </c>
      <c r="O157" s="77" t="s">
        <v>1391</v>
      </c>
      <c r="P157" s="77" t="s">
        <v>1392</v>
      </c>
      <c r="Q157" s="13"/>
    </row>
    <row r="158" spans="2:17" ht="21.75" customHeight="1">
      <c r="B158" s="14">
        <v>2016</v>
      </c>
      <c r="C158" s="15">
        <v>1</v>
      </c>
      <c r="D158" s="16">
        <v>2</v>
      </c>
      <c r="E158" s="16" t="s">
        <v>3</v>
      </c>
      <c r="F158" s="35" t="s">
        <v>1393</v>
      </c>
      <c r="G158" s="16" t="s">
        <v>46</v>
      </c>
      <c r="H158" s="16" t="s">
        <v>2</v>
      </c>
      <c r="I158" s="18">
        <v>34</v>
      </c>
      <c r="J158" s="18"/>
      <c r="K158" s="18"/>
      <c r="L158" s="18">
        <f t="shared" si="8"/>
        <v>34</v>
      </c>
      <c r="M158" s="18"/>
      <c r="N158" s="10" t="s">
        <v>1390</v>
      </c>
      <c r="O158" s="77" t="s">
        <v>1391</v>
      </c>
      <c r="P158" s="77" t="s">
        <v>1392</v>
      </c>
      <c r="Q158" s="19"/>
    </row>
    <row r="159" spans="2:17" ht="21.75" customHeight="1">
      <c r="B159" s="14">
        <v>2016</v>
      </c>
      <c r="C159" s="15">
        <v>1</v>
      </c>
      <c r="D159" s="16">
        <v>3</v>
      </c>
      <c r="E159" s="16" t="s">
        <v>1214</v>
      </c>
      <c r="F159" s="35" t="s">
        <v>1394</v>
      </c>
      <c r="G159" s="16" t="s">
        <v>46</v>
      </c>
      <c r="H159" s="16" t="s">
        <v>2</v>
      </c>
      <c r="I159" s="18">
        <v>97</v>
      </c>
      <c r="J159" s="18"/>
      <c r="K159" s="18"/>
      <c r="L159" s="18">
        <f t="shared" si="8"/>
        <v>97</v>
      </c>
      <c r="M159" s="18"/>
      <c r="N159" s="10" t="s">
        <v>1390</v>
      </c>
      <c r="O159" s="77" t="s">
        <v>1391</v>
      </c>
      <c r="P159" s="77" t="s">
        <v>1392</v>
      </c>
      <c r="Q159" s="19"/>
    </row>
    <row r="160" spans="2:17" ht="21.75" customHeight="1">
      <c r="B160" s="14">
        <v>2016</v>
      </c>
      <c r="C160" s="83">
        <v>1</v>
      </c>
      <c r="D160" s="74">
        <v>3</v>
      </c>
      <c r="E160" s="74" t="s">
        <v>3</v>
      </c>
      <c r="F160" s="122" t="s">
        <v>1395</v>
      </c>
      <c r="G160" s="74" t="s">
        <v>1</v>
      </c>
      <c r="H160" s="74" t="s">
        <v>2</v>
      </c>
      <c r="I160" s="75">
        <v>150</v>
      </c>
      <c r="J160" s="75"/>
      <c r="K160" s="75"/>
      <c r="L160" s="75">
        <f t="shared" si="8"/>
        <v>150</v>
      </c>
      <c r="M160" s="75"/>
      <c r="N160" s="84" t="s">
        <v>1390</v>
      </c>
      <c r="O160" s="71" t="s">
        <v>1391</v>
      </c>
      <c r="P160" s="71" t="s">
        <v>1392</v>
      </c>
      <c r="Q160" s="113" t="s">
        <v>1396</v>
      </c>
    </row>
    <row r="161" spans="2:17" ht="21.75" customHeight="1">
      <c r="B161" s="14">
        <v>2016</v>
      </c>
      <c r="C161" s="16">
        <v>1</v>
      </c>
      <c r="D161" s="16">
        <v>3</v>
      </c>
      <c r="E161" s="16" t="s">
        <v>3</v>
      </c>
      <c r="F161" s="35" t="s">
        <v>1397</v>
      </c>
      <c r="G161" s="16" t="s">
        <v>1281</v>
      </c>
      <c r="H161" s="16" t="s">
        <v>1215</v>
      </c>
      <c r="I161" s="37">
        <v>100</v>
      </c>
      <c r="J161" s="37"/>
      <c r="K161" s="37"/>
      <c r="L161" s="37">
        <f t="shared" si="8"/>
        <v>100</v>
      </c>
      <c r="M161" s="37"/>
      <c r="N161" s="17" t="s">
        <v>1390</v>
      </c>
      <c r="O161" s="16" t="s">
        <v>1391</v>
      </c>
      <c r="P161" s="16" t="s">
        <v>1392</v>
      </c>
      <c r="Q161" s="73" t="s">
        <v>1396</v>
      </c>
    </row>
    <row r="162" spans="2:17" ht="21.75" customHeight="1" thickBot="1">
      <c r="B162" s="30">
        <v>2016</v>
      </c>
      <c r="C162" s="31">
        <v>1</v>
      </c>
      <c r="D162" s="31">
        <v>1</v>
      </c>
      <c r="E162" s="31" t="s">
        <v>3</v>
      </c>
      <c r="F162" s="40" t="s">
        <v>1398</v>
      </c>
      <c r="G162" s="31" t="s">
        <v>46</v>
      </c>
      <c r="H162" s="31" t="s">
        <v>2</v>
      </c>
      <c r="I162" s="33">
        <v>30</v>
      </c>
      <c r="J162" s="33"/>
      <c r="K162" s="33"/>
      <c r="L162" s="33">
        <f t="shared" si="8"/>
        <v>30</v>
      </c>
      <c r="M162" s="33"/>
      <c r="N162" s="32" t="s">
        <v>1390</v>
      </c>
      <c r="O162" s="31" t="s">
        <v>1391</v>
      </c>
      <c r="P162" s="31" t="s">
        <v>1392</v>
      </c>
      <c r="Q162" s="42"/>
    </row>
    <row r="163" spans="2:17" ht="21.75" customHeight="1"/>
    <row r="164" spans="2:17" ht="21.75" customHeight="1"/>
    <row r="165" spans="2:17" ht="21.75" customHeight="1"/>
  </sheetData>
  <mergeCells count="1">
    <mergeCell ref="B2:Q2"/>
  </mergeCells>
  <phoneticPr fontId="2" type="noConversion"/>
  <dataValidations count="4">
    <dataValidation type="list" allowBlank="1" showInputMessage="1" showErrorMessage="1" sqref="E5:E52 E151:E162 E55:E139">
      <formula1>"자체발주,조달발주"</formula1>
    </dataValidation>
    <dataValidation type="textLength" operator="lessThanOrEqual" allowBlank="1" showInputMessage="1" showErrorMessage="1" sqref="N5 N9 N11:N17 N123:N126 N46:N48 N55:N80 N82:N112 N24 N128:N129 N152:N162 N20:N22 N120 N29:N38 N40:N44">
      <formula1>5</formula1>
    </dataValidation>
    <dataValidation type="list" allowBlank="1" showInputMessage="1" showErrorMessage="1" sqref="G162 G55:G80 G82:G112 G151:G160 G120:G149 G5:G52">
      <formula1>"토건,토목,건축,전문,전기,통신,소방,기타"</formula1>
    </dataValidation>
    <dataValidation type="list" allowBlank="1" showInputMessage="1" showErrorMessage="1" sqref="H162 H55:H80 H82:H112 H151:H160 H120:H149 H5:H52">
      <formula1>"대안,턴키,일반,PQ,수의,실적"</formula1>
    </dataValidation>
  </dataValidations>
  <pageMargins left="0.16" right="0.17" top="0.21" bottom="0.98425196850393704" header="0.17" footer="0.51181102362204722"/>
  <pageSetup paperSize="9" scale="59" fitToHeight="1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공사</vt:lpstr>
      <vt:lpstr>용역</vt:lpstr>
      <vt:lpstr>물품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ljm</dc:creator>
  <cp:lastModifiedBy>Customer</cp:lastModifiedBy>
  <cp:lastPrinted>2015-01-02T05:23:56Z</cp:lastPrinted>
  <dcterms:created xsi:type="dcterms:W3CDTF">2008-05-26T06:05:20Z</dcterms:created>
  <dcterms:modified xsi:type="dcterms:W3CDTF">2016-01-18T02:51:26Z</dcterms:modified>
</cp:coreProperties>
</file>